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386" i="1"/>
  <c r="B386"/>
  <c r="A386"/>
  <c r="L385"/>
  <c r="J385"/>
  <c r="I385"/>
  <c r="H385"/>
  <c r="G385"/>
  <c r="F385"/>
  <c r="B376"/>
  <c r="A376"/>
  <c r="L375"/>
  <c r="L386" s="1"/>
  <c r="J375"/>
  <c r="J386" s="1"/>
  <c r="I375"/>
  <c r="I386" s="1"/>
  <c r="H375"/>
  <c r="G375"/>
  <c r="G386" s="1"/>
  <c r="F375"/>
  <c r="F386" s="1"/>
  <c r="B367"/>
  <c r="A367"/>
  <c r="L366"/>
  <c r="J366"/>
  <c r="I366"/>
  <c r="H366"/>
  <c r="G366"/>
  <c r="F366"/>
  <c r="B357"/>
  <c r="A357"/>
  <c r="L356"/>
  <c r="L367" s="1"/>
  <c r="J356"/>
  <c r="J367" s="1"/>
  <c r="I356"/>
  <c r="I367" s="1"/>
  <c r="H356"/>
  <c r="H367" s="1"/>
  <c r="G356"/>
  <c r="G367" s="1"/>
  <c r="F356"/>
  <c r="F367" s="1"/>
  <c r="B348"/>
  <c r="A348"/>
  <c r="L347"/>
  <c r="J347"/>
  <c r="I347"/>
  <c r="H347"/>
  <c r="G347"/>
  <c r="F347"/>
  <c r="B338"/>
  <c r="A338"/>
  <c r="L337"/>
  <c r="L348" s="1"/>
  <c r="J337"/>
  <c r="J348" s="1"/>
  <c r="I337"/>
  <c r="I348" s="1"/>
  <c r="H337"/>
  <c r="H348" s="1"/>
  <c r="G337"/>
  <c r="G348" s="1"/>
  <c r="F337"/>
  <c r="F348" s="1"/>
  <c r="B329"/>
  <c r="A329"/>
  <c r="L328"/>
  <c r="J328"/>
  <c r="J329" s="1"/>
  <c r="I328"/>
  <c r="H328"/>
  <c r="G328"/>
  <c r="F328"/>
  <c r="F329" s="1"/>
  <c r="A319"/>
  <c r="L318"/>
  <c r="L329" s="1"/>
  <c r="J318"/>
  <c r="I318"/>
  <c r="I329" s="1"/>
  <c r="H318"/>
  <c r="H329" s="1"/>
  <c r="G318"/>
  <c r="G329" s="1"/>
  <c r="F318"/>
  <c r="B310"/>
  <c r="A310"/>
  <c r="L309"/>
  <c r="L310" s="1"/>
  <c r="J309"/>
  <c r="I309"/>
  <c r="H309"/>
  <c r="G309"/>
  <c r="G310" s="1"/>
  <c r="F309"/>
  <c r="A300"/>
  <c r="L299"/>
  <c r="J299"/>
  <c r="J310" s="1"/>
  <c r="I299"/>
  <c r="I310" s="1"/>
  <c r="H299"/>
  <c r="H310" s="1"/>
  <c r="G299"/>
  <c r="F299"/>
  <c r="F310" s="1"/>
  <c r="B291"/>
  <c r="A291"/>
  <c r="L290"/>
  <c r="J290"/>
  <c r="I290"/>
  <c r="H290"/>
  <c r="H291" s="1"/>
  <c r="G290"/>
  <c r="F290"/>
  <c r="A281"/>
  <c r="L280"/>
  <c r="L291" s="1"/>
  <c r="J280"/>
  <c r="J291" s="1"/>
  <c r="I280"/>
  <c r="I291" s="1"/>
  <c r="H280"/>
  <c r="G280"/>
  <c r="G291" s="1"/>
  <c r="F280"/>
  <c r="F291" s="1"/>
  <c r="B272"/>
  <c r="A272"/>
  <c r="L271"/>
  <c r="J271"/>
  <c r="I271"/>
  <c r="H271"/>
  <c r="G271"/>
  <c r="F271"/>
  <c r="B262"/>
  <c r="A262"/>
  <c r="L261"/>
  <c r="L272" s="1"/>
  <c r="J261"/>
  <c r="J272" s="1"/>
  <c r="I261"/>
  <c r="I272" s="1"/>
  <c r="H261"/>
  <c r="H272" s="1"/>
  <c r="G261"/>
  <c r="G272" s="1"/>
  <c r="F261"/>
  <c r="F272" s="1"/>
  <c r="B253"/>
  <c r="A253"/>
  <c r="L252"/>
  <c r="L253" s="1"/>
  <c r="J252"/>
  <c r="I252"/>
  <c r="H252"/>
  <c r="G252"/>
  <c r="G253" s="1"/>
  <c r="F252"/>
  <c r="A243"/>
  <c r="L242"/>
  <c r="J242"/>
  <c r="J253" s="1"/>
  <c r="I242"/>
  <c r="I253" s="1"/>
  <c r="H242"/>
  <c r="H253" s="1"/>
  <c r="G242"/>
  <c r="F242"/>
  <c r="F253" s="1"/>
  <c r="B234"/>
  <c r="A234"/>
  <c r="L233"/>
  <c r="J233"/>
  <c r="I233"/>
  <c r="H233"/>
  <c r="G233"/>
  <c r="F233"/>
  <c r="B224"/>
  <c r="A224"/>
  <c r="L223"/>
  <c r="L234" s="1"/>
  <c r="J223"/>
  <c r="J234" s="1"/>
  <c r="I223"/>
  <c r="I234" s="1"/>
  <c r="H223"/>
  <c r="H234" s="1"/>
  <c r="G223"/>
  <c r="G234" s="1"/>
  <c r="F223"/>
  <c r="F234" s="1"/>
  <c r="B215"/>
  <c r="A215"/>
  <c r="L214"/>
  <c r="J214"/>
  <c r="J215" s="1"/>
  <c r="I214"/>
  <c r="H214"/>
  <c r="G214"/>
  <c r="F214"/>
  <c r="F215" s="1"/>
  <c r="A205"/>
  <c r="L204"/>
  <c r="L215" s="1"/>
  <c r="L387" s="1"/>
  <c r="J204"/>
  <c r="I204"/>
  <c r="I215" s="1"/>
  <c r="H204"/>
  <c r="H215" s="1"/>
  <c r="G204"/>
  <c r="G215" s="1"/>
  <c r="G387" s="1"/>
  <c r="F204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I196" s="1"/>
  <c r="H13"/>
  <c r="H24" s="1"/>
  <c r="H196" s="1"/>
  <c r="G13"/>
  <c r="G24" s="1"/>
  <c r="G196" s="1"/>
  <c r="F13"/>
  <c r="F24" s="1"/>
  <c r="F196" s="1"/>
  <c r="J196" l="1"/>
  <c r="I387"/>
  <c r="F387"/>
  <c r="J387"/>
  <c r="H387"/>
</calcChain>
</file>

<file path=xl/sharedStrings.xml><?xml version="1.0" encoding="utf-8"?>
<sst xmlns="http://schemas.openxmlformats.org/spreadsheetml/2006/main" count="483" uniqueCount="112">
  <si>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</si>
  <si>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</si>
  <si>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</si>
  <si>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</si>
  <si>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</si>
  <si>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</si>
  <si>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</si>
  <si>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</si>
  <si>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</si>
  <si>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</si>
  <si>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</si>
  <si>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</si>
  <si>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</si>
  <si>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</si>
  <si>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</si>
  <si>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</si>
  <si>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</si>
  <si>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</si>
  <si>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</si>
  <si>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</si>
  <si>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</si>
  <si>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</si>
  <si>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</si>
  <si>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</si>
  <si>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</si>
  <si>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</si>
  <si>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</si>
  <si>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</si>
  <si>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</si>
  <si>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</si>
  <si>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</si>
  <si>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</si>
  <si>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</si>
  <si>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</si>
  <si>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</si>
  <si>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</si>
  <si>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</si>
  <si>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</si>
  <si>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</si>
  <si>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Большеталдинская СОШ</t>
  </si>
  <si>
    <t>Директор</t>
  </si>
  <si>
    <t>Климчук Е.В</t>
  </si>
  <si>
    <t>омлет натуральный</t>
  </si>
  <si>
    <t>хлеб ржаной</t>
  </si>
  <si>
    <t>яблоко</t>
  </si>
  <si>
    <t>каша рисовая молочная с маслом</t>
  </si>
  <si>
    <t>блинчики с шоколадным соусом</t>
  </si>
  <si>
    <t>чай с лимоном</t>
  </si>
  <si>
    <t>фруктовый десерт</t>
  </si>
  <si>
    <t>200/5</t>
  </si>
  <si>
    <t>80/10</t>
  </si>
  <si>
    <t>батон пшеничный</t>
  </si>
  <si>
    <t>запеканка из птицы, курица запеченная</t>
  </si>
  <si>
    <t>каша гречневая вязкая с маслом</t>
  </si>
  <si>
    <t>напиток витаминизированый</t>
  </si>
  <si>
    <t>хлеб пшеничный ржаной</t>
  </si>
  <si>
    <t>сыр в индивидуальной упаковке</t>
  </si>
  <si>
    <t>25/20</t>
  </si>
  <si>
    <t>картофель запеченый с сыром</t>
  </si>
  <si>
    <t>котлета</t>
  </si>
  <si>
    <t>компот из сухофруктов</t>
  </si>
  <si>
    <t>огурцы порционные</t>
  </si>
  <si>
    <t>20/20</t>
  </si>
  <si>
    <t>пудинг из творога с изюмом и яблочным топпингом</t>
  </si>
  <si>
    <t>банан</t>
  </si>
  <si>
    <t>хлеб  ржаной</t>
  </si>
  <si>
    <t>филе птицы тушеное в томатном соусе</t>
  </si>
  <si>
    <t>спагетти отварные см маслом</t>
  </si>
  <si>
    <t>чай с шиповником</t>
  </si>
  <si>
    <t>помидоры порционные</t>
  </si>
  <si>
    <t>каша кукурузная молочная с маслом</t>
  </si>
  <si>
    <t>чай с сахаром</t>
  </si>
  <si>
    <t>сыр порциями</t>
  </si>
  <si>
    <t>молочный десерт (коктейль)</t>
  </si>
  <si>
    <t>медальоны куринные с томатным соусом, курица запечен</t>
  </si>
  <si>
    <t>кисель витаминизированый</t>
  </si>
  <si>
    <t>35/20</t>
  </si>
  <si>
    <t>каша гречневая рассыпчатая с маслом</t>
  </si>
  <si>
    <t>рыба тушеная с овощами</t>
  </si>
  <si>
    <t>картофельное пюре</t>
  </si>
  <si>
    <t>огурцы порционно</t>
  </si>
  <si>
    <t>бутерброд с сыром</t>
  </si>
  <si>
    <t>какао с молоком</t>
  </si>
  <si>
    <t>груша</t>
  </si>
  <si>
    <t>рис отварной</t>
  </si>
  <si>
    <t>сок</t>
  </si>
  <si>
    <t>биточек мясной,гуляш</t>
  </si>
  <si>
    <t>119/120</t>
  </si>
  <si>
    <t>каша пшенная молочная с маслом</t>
  </si>
  <si>
    <t>оладьи с джемом</t>
  </si>
  <si>
    <t>апельсин</t>
  </si>
  <si>
    <t>50/10</t>
  </si>
  <si>
    <t>молочный десерт</t>
  </si>
  <si>
    <t>30/20</t>
  </si>
  <si>
    <t>мясо тушеное, биточек из мяса с кабачком</t>
  </si>
  <si>
    <t>картофельное пюре, картофель отварной с маслом и зелен</t>
  </si>
  <si>
    <t>напиток витаминизированный</t>
  </si>
  <si>
    <t>запеканка из творога со сгущеным молоком</t>
  </si>
  <si>
    <t>горячий шоколад</t>
  </si>
  <si>
    <t>филе птицы в кисло сладком соусе</t>
  </si>
  <si>
    <t>макароны отварные</t>
  </si>
  <si>
    <t>горячий бутерброд (помидор,сыр)</t>
  </si>
  <si>
    <t>чай с облепихой</t>
  </si>
  <si>
    <t>каша овсянная молочная с маслом</t>
  </si>
  <si>
    <t>котлета,бефстрогонов</t>
  </si>
  <si>
    <t>запеканка из творога с тыквой и сгущеным молоком</t>
  </si>
  <si>
    <t>запеканка из рыбы, рыба запеченая с сыром</t>
  </si>
  <si>
    <t>картофель запеченый</t>
  </si>
  <si>
    <t>гуляш</t>
  </si>
  <si>
    <t>спаггети отварные</t>
  </si>
  <si>
    <t>сок фруктовый</t>
  </si>
  <si>
    <t>помидоры порциями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</si>
</sst>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87"/>
  <sheetViews>
    <sheetView tabSelected="1" workbookViewId="0">
      <pane xSplit="4" ySplit="5" topLeftCell="E365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5</v>
      </c>
      <c r="I3" s="48">
        <v>11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 t="s">
        <v>49</v>
      </c>
      <c r="G6" s="40">
        <v>6.31</v>
      </c>
      <c r="H6" s="40">
        <v>7.15</v>
      </c>
      <c r="I6" s="40">
        <v>31.59</v>
      </c>
      <c r="J6" s="40">
        <v>215.25</v>
      </c>
      <c r="K6" s="41">
        <v>56</v>
      </c>
      <c r="L6" s="40">
        <v>21.05</v>
      </c>
    </row>
    <row r="7" spans="1:12" ht="15">
      <c r="A7" s="23"/>
      <c r="B7" s="15"/>
      <c r="C7" s="11"/>
      <c r="D7" s="6"/>
      <c r="E7" s="42" t="s">
        <v>46</v>
      </c>
      <c r="F7" s="43" t="s">
        <v>50</v>
      </c>
      <c r="G7" s="43">
        <v>4.4400000000000004</v>
      </c>
      <c r="H7" s="43">
        <v>6.31</v>
      </c>
      <c r="I7" s="43">
        <v>41.44</v>
      </c>
      <c r="J7" s="43">
        <v>248.45</v>
      </c>
      <c r="K7" s="44">
        <v>166</v>
      </c>
      <c r="L7" s="43">
        <v>26.82</v>
      </c>
    </row>
    <row r="8" spans="1:12" ht="15">
      <c r="A8" s="23"/>
      <c r="B8" s="15"/>
      <c r="C8" s="11"/>
      <c r="D8" s="7" t="s">
        <v>22</v>
      </c>
      <c r="E8" s="42" t="s">
        <v>47</v>
      </c>
      <c r="F8" s="43">
        <v>200</v>
      </c>
      <c r="G8" s="43">
        <v>0.2</v>
      </c>
      <c r="H8" s="43">
        <v>0</v>
      </c>
      <c r="I8" s="43">
        <v>11</v>
      </c>
      <c r="J8" s="43">
        <v>45.6</v>
      </c>
      <c r="K8" s="44">
        <v>113</v>
      </c>
      <c r="L8" s="43">
        <v>3.38</v>
      </c>
    </row>
    <row r="9" spans="1:12" ht="15.75" thickBot="1">
      <c r="A9" s="23"/>
      <c r="B9" s="15"/>
      <c r="C9" s="11"/>
      <c r="D9" s="7" t="s">
        <v>23</v>
      </c>
      <c r="E9" s="42" t="s">
        <v>43</v>
      </c>
      <c r="F9" s="43">
        <v>20</v>
      </c>
      <c r="G9" s="43">
        <v>1.1399999999999999</v>
      </c>
      <c r="H9" s="43">
        <v>0.22</v>
      </c>
      <c r="I9" s="43">
        <v>7.44</v>
      </c>
      <c r="J9" s="43">
        <v>36.26</v>
      </c>
      <c r="K9" s="44">
        <v>120</v>
      </c>
      <c r="L9" s="43">
        <v>1.6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250</v>
      </c>
      <c r="G10" s="40">
        <v>1.2</v>
      </c>
      <c r="H10" s="40">
        <v>4</v>
      </c>
      <c r="I10" s="40">
        <v>25</v>
      </c>
      <c r="J10" s="40">
        <v>104.8</v>
      </c>
      <c r="K10" s="44">
        <v>0</v>
      </c>
      <c r="L10" s="43">
        <v>24.9</v>
      </c>
    </row>
    <row r="11" spans="1:12" ht="15">
      <c r="A11" s="23"/>
      <c r="B11" s="15"/>
      <c r="C11" s="11"/>
      <c r="D11" s="6"/>
      <c r="E11" s="42" t="s">
        <v>51</v>
      </c>
      <c r="F11" s="43">
        <v>25</v>
      </c>
      <c r="G11" s="43">
        <v>1.44</v>
      </c>
      <c r="H11" s="43">
        <v>0.13</v>
      </c>
      <c r="I11" s="43">
        <v>9.83</v>
      </c>
      <c r="J11" s="43">
        <v>50.44</v>
      </c>
      <c r="K11" s="44">
        <v>121</v>
      </c>
      <c r="L11" s="43">
        <v>2.93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495</v>
      </c>
      <c r="G13" s="19">
        <f t="shared" ref="G13:J13" si="0">SUM(G6:G12)</f>
        <v>14.729999999999999</v>
      </c>
      <c r="H13" s="19">
        <f t="shared" si="0"/>
        <v>17.809999999999999</v>
      </c>
      <c r="I13" s="19">
        <f t="shared" si="0"/>
        <v>126.3</v>
      </c>
      <c r="J13" s="19">
        <f t="shared" si="0"/>
        <v>700.8</v>
      </c>
      <c r="K13" s="25"/>
      <c r="L13" s="19">
        <f t="shared" ref="L13" si="1">SUM(L6:L12)</f>
        <v>80.680000000000007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customHeight="1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495</v>
      </c>
      <c r="G24" s="32">
        <f t="shared" ref="G24:J24" si="4">G13+G23</f>
        <v>14.729999999999999</v>
      </c>
      <c r="H24" s="32">
        <f t="shared" si="4"/>
        <v>17.809999999999999</v>
      </c>
      <c r="I24" s="32">
        <f t="shared" si="4"/>
        <v>126.3</v>
      </c>
      <c r="J24" s="32">
        <f t="shared" si="4"/>
        <v>700.8</v>
      </c>
      <c r="K24" s="32"/>
      <c r="L24" s="32">
        <f t="shared" ref="L24" si="5">L13+L23</f>
        <v>80.680000000000007</v>
      </c>
    </row>
    <row r="25" spans="1:12" ht="15.75" customHeight="1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90</v>
      </c>
      <c r="G25" s="40">
        <v>20.18</v>
      </c>
      <c r="H25" s="40">
        <v>20.309999999999999</v>
      </c>
      <c r="I25" s="40">
        <v>2.1</v>
      </c>
      <c r="J25" s="40">
        <v>274</v>
      </c>
      <c r="K25" s="41">
        <v>81</v>
      </c>
      <c r="L25" s="40">
        <v>22.95</v>
      </c>
    </row>
    <row r="26" spans="1:12" ht="15">
      <c r="A26" s="14"/>
      <c r="B26" s="15"/>
      <c r="C26" s="11"/>
      <c r="D26" s="6"/>
      <c r="E26" s="42" t="s">
        <v>53</v>
      </c>
      <c r="F26" s="43">
        <v>150</v>
      </c>
      <c r="G26" s="43">
        <v>4.53</v>
      </c>
      <c r="H26" s="43">
        <v>3.9</v>
      </c>
      <c r="I26" s="43">
        <v>20.399999999999999</v>
      </c>
      <c r="J26" s="43">
        <v>134.25</v>
      </c>
      <c r="K26" s="44">
        <v>53</v>
      </c>
      <c r="L26" s="43">
        <v>7.03</v>
      </c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</v>
      </c>
      <c r="H27" s="43">
        <v>0</v>
      </c>
      <c r="I27" s="43">
        <v>19.2</v>
      </c>
      <c r="J27" s="43">
        <v>76.8</v>
      </c>
      <c r="K27" s="44">
        <v>104</v>
      </c>
      <c r="L27" s="43">
        <v>10.4</v>
      </c>
    </row>
    <row r="28" spans="1:12" ht="15">
      <c r="A28" s="14"/>
      <c r="B28" s="15"/>
      <c r="C28" s="11"/>
      <c r="D28" s="7" t="s">
        <v>23</v>
      </c>
      <c r="E28" s="42" t="s">
        <v>55</v>
      </c>
      <c r="F28" s="43" t="s">
        <v>57</v>
      </c>
      <c r="G28" s="43">
        <v>1.4</v>
      </c>
      <c r="H28" s="43">
        <v>0.14000000000000001</v>
      </c>
      <c r="I28" s="43">
        <v>8.8000000000000007</v>
      </c>
      <c r="J28" s="43">
        <v>48</v>
      </c>
      <c r="K28" s="44" t="s">
        <v>87</v>
      </c>
      <c r="L28" s="43">
        <v>3.4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56</v>
      </c>
      <c r="F30" s="43">
        <v>17</v>
      </c>
      <c r="G30" s="43">
        <v>1.74</v>
      </c>
      <c r="H30" s="43">
        <v>4.42</v>
      </c>
      <c r="I30" s="43">
        <v>0.85</v>
      </c>
      <c r="J30" s="43">
        <v>49.98</v>
      </c>
      <c r="K30" s="44">
        <v>0</v>
      </c>
      <c r="L30" s="43">
        <v>16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457</v>
      </c>
      <c r="G32" s="19">
        <f t="shared" ref="G32:L32" si="6">SUM(G25:G31)</f>
        <v>27.849999999999998</v>
      </c>
      <c r="H32" s="19">
        <f t="shared" si="6"/>
        <v>28.769999999999996</v>
      </c>
      <c r="I32" s="19">
        <f t="shared" si="6"/>
        <v>51.35</v>
      </c>
      <c r="J32" s="19">
        <f t="shared" si="6"/>
        <v>583.03</v>
      </c>
      <c r="K32" s="25"/>
      <c r="L32" s="19">
        <f t="shared" si="6"/>
        <v>59.78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:L42" si="7">SUM(G33:G41)</f>
        <v>0</v>
      </c>
      <c r="H42" s="19">
        <f t="shared" si="7"/>
        <v>0</v>
      </c>
      <c r="I42" s="19">
        <f t="shared" si="7"/>
        <v>0</v>
      </c>
      <c r="J42" s="19">
        <f t="shared" si="7"/>
        <v>0</v>
      </c>
      <c r="K42" s="25"/>
      <c r="L42" s="19">
        <f t="shared" si="7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457</v>
      </c>
      <c r="G43" s="32">
        <f t="shared" ref="G43:L43" si="8">G32+G42</f>
        <v>27.849999999999998</v>
      </c>
      <c r="H43" s="32">
        <f t="shared" si="8"/>
        <v>28.769999999999996</v>
      </c>
      <c r="I43" s="32">
        <f t="shared" si="8"/>
        <v>51.35</v>
      </c>
      <c r="J43" s="32">
        <f t="shared" si="8"/>
        <v>583.03</v>
      </c>
      <c r="K43" s="32"/>
      <c r="L43" s="32">
        <f t="shared" si="8"/>
        <v>59.78</v>
      </c>
    </row>
    <row r="44" spans="1:12" ht="15.75" customHeight="1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1.2</v>
      </c>
      <c r="H44" s="40">
        <v>5.4</v>
      </c>
      <c r="I44" s="40">
        <v>5.16</v>
      </c>
      <c r="J44" s="40">
        <v>73.2</v>
      </c>
      <c r="K44" s="41">
        <v>51</v>
      </c>
      <c r="L44" s="40">
        <v>10.45</v>
      </c>
    </row>
    <row r="45" spans="1:12" ht="15">
      <c r="A45" s="23"/>
      <c r="B45" s="15"/>
      <c r="C45" s="11"/>
      <c r="D45" s="6"/>
      <c r="E45" s="42" t="s">
        <v>59</v>
      </c>
      <c r="F45" s="43">
        <v>90</v>
      </c>
      <c r="G45" s="43">
        <v>17.239999999999998</v>
      </c>
      <c r="H45" s="43">
        <v>14.97</v>
      </c>
      <c r="I45" s="43">
        <v>7.9</v>
      </c>
      <c r="J45" s="43">
        <v>235.78</v>
      </c>
      <c r="K45" s="44">
        <v>94</v>
      </c>
      <c r="L45" s="43">
        <v>34</v>
      </c>
    </row>
    <row r="46" spans="1:12" ht="15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0.37</v>
      </c>
      <c r="H46" s="43">
        <v>0.1</v>
      </c>
      <c r="I46" s="43">
        <v>4.8499999999999996</v>
      </c>
      <c r="J46" s="43">
        <v>59.48</v>
      </c>
      <c r="K46" s="44">
        <v>98</v>
      </c>
      <c r="L46" s="43">
        <v>7.06</v>
      </c>
    </row>
    <row r="47" spans="1:12" ht="15">
      <c r="A47" s="23"/>
      <c r="B47" s="15"/>
      <c r="C47" s="11"/>
      <c r="D47" s="7" t="s">
        <v>23</v>
      </c>
      <c r="E47" s="42" t="s">
        <v>55</v>
      </c>
      <c r="F47" s="43" t="s">
        <v>62</v>
      </c>
      <c r="G47" s="43">
        <v>1.4</v>
      </c>
      <c r="H47" s="43">
        <v>0.14000000000000001</v>
      </c>
      <c r="I47" s="43">
        <v>8.8000000000000007</v>
      </c>
      <c r="J47" s="43">
        <v>48</v>
      </c>
      <c r="K47" s="44" t="s">
        <v>87</v>
      </c>
      <c r="L47" s="43">
        <v>3.04</v>
      </c>
    </row>
    <row r="48" spans="1:12" ht="15">
      <c r="A48" s="23"/>
      <c r="B48" s="15"/>
      <c r="C48" s="11"/>
      <c r="D48" s="7" t="s">
        <v>24</v>
      </c>
      <c r="E48" s="42" t="s">
        <v>61</v>
      </c>
      <c r="F48" s="43">
        <v>60</v>
      </c>
      <c r="G48" s="43">
        <v>1.2</v>
      </c>
      <c r="H48" s="43">
        <v>5.4</v>
      </c>
      <c r="I48" s="43">
        <v>5.16</v>
      </c>
      <c r="J48" s="43">
        <v>73.2</v>
      </c>
      <c r="K48" s="44">
        <v>23</v>
      </c>
      <c r="L48" s="43">
        <v>16.5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:L51" si="9">SUM(G44:G50)</f>
        <v>21.409999999999997</v>
      </c>
      <c r="H51" s="19">
        <f t="shared" si="9"/>
        <v>26.010000000000005</v>
      </c>
      <c r="I51" s="19">
        <f t="shared" si="9"/>
        <v>31.87</v>
      </c>
      <c r="J51" s="19">
        <f t="shared" si="9"/>
        <v>489.66</v>
      </c>
      <c r="K51" s="25"/>
      <c r="L51" s="19">
        <f t="shared" si="9"/>
        <v>71.050000000000011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:L61" si="10">SUM(G52:G60)</f>
        <v>0</v>
      </c>
      <c r="H61" s="19">
        <f t="shared" si="10"/>
        <v>0</v>
      </c>
      <c r="I61" s="19">
        <f t="shared" si="10"/>
        <v>0</v>
      </c>
      <c r="J61" s="19">
        <f t="shared" si="10"/>
        <v>0</v>
      </c>
      <c r="K61" s="25"/>
      <c r="L61" s="19">
        <f t="shared" si="10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500</v>
      </c>
      <c r="G62" s="32">
        <f t="shared" ref="G62:L62" si="11">G51+G61</f>
        <v>21.409999999999997</v>
      </c>
      <c r="H62" s="32">
        <f t="shared" si="11"/>
        <v>26.010000000000005</v>
      </c>
      <c r="I62" s="32">
        <f t="shared" si="11"/>
        <v>31.87</v>
      </c>
      <c r="J62" s="32">
        <f t="shared" si="11"/>
        <v>489.66</v>
      </c>
      <c r="K62" s="32"/>
      <c r="L62" s="32">
        <f t="shared" si="11"/>
        <v>71.050000000000011</v>
      </c>
    </row>
    <row r="63" spans="1:12" ht="15.75" customHeight="1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23.43</v>
      </c>
      <c r="H63" s="40">
        <v>11.52</v>
      </c>
      <c r="I63" s="40">
        <v>34.29</v>
      </c>
      <c r="J63" s="40">
        <v>337</v>
      </c>
      <c r="K63" s="41">
        <v>146</v>
      </c>
      <c r="L63" s="40">
        <v>42.68</v>
      </c>
    </row>
    <row r="64" spans="1:12" ht="15">
      <c r="A64" s="23"/>
      <c r="B64" s="15"/>
      <c r="C64" s="11"/>
      <c r="D64" s="6"/>
      <c r="E64" s="42" t="s">
        <v>51</v>
      </c>
      <c r="F64" s="43">
        <v>30</v>
      </c>
      <c r="G64" s="43">
        <v>1.44</v>
      </c>
      <c r="H64" s="43">
        <v>0.13</v>
      </c>
      <c r="I64" s="43">
        <v>9.83</v>
      </c>
      <c r="J64" s="43">
        <v>50.44</v>
      </c>
      <c r="K64" s="44">
        <v>121</v>
      </c>
      <c r="L64" s="43">
        <v>3.51</v>
      </c>
    </row>
    <row r="65" spans="1:12" ht="1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0.2</v>
      </c>
      <c r="H65" s="43">
        <v>0</v>
      </c>
      <c r="I65" s="43">
        <v>11</v>
      </c>
      <c r="J65" s="43">
        <v>45.6</v>
      </c>
      <c r="K65" s="44">
        <v>113</v>
      </c>
      <c r="L65" s="43">
        <v>3.38</v>
      </c>
    </row>
    <row r="66" spans="1:12" ht="15">
      <c r="A66" s="23"/>
      <c r="B66" s="15"/>
      <c r="C66" s="11"/>
      <c r="D66" s="7" t="s">
        <v>23</v>
      </c>
      <c r="E66" s="42" t="s">
        <v>65</v>
      </c>
      <c r="F66" s="43">
        <v>20</v>
      </c>
      <c r="G66" s="43">
        <v>1.4</v>
      </c>
      <c r="H66" s="43">
        <v>0.14000000000000001</v>
      </c>
      <c r="I66" s="43">
        <v>8.8000000000000007</v>
      </c>
      <c r="J66" s="43">
        <v>48</v>
      </c>
      <c r="K66" s="44">
        <v>120</v>
      </c>
      <c r="L66" s="43">
        <v>1.6</v>
      </c>
    </row>
    <row r="67" spans="1:12" ht="15">
      <c r="A67" s="23"/>
      <c r="B67" s="15"/>
      <c r="C67" s="11"/>
      <c r="D67" s="7" t="s">
        <v>24</v>
      </c>
      <c r="E67" s="42" t="s">
        <v>83</v>
      </c>
      <c r="F67" s="43">
        <v>150</v>
      </c>
      <c r="G67" s="43">
        <v>0.8</v>
      </c>
      <c r="H67" s="43">
        <v>0.2</v>
      </c>
      <c r="I67" s="43">
        <v>7.5</v>
      </c>
      <c r="J67" s="43">
        <v>38</v>
      </c>
      <c r="K67" s="44">
        <v>26</v>
      </c>
      <c r="L67" s="43">
        <v>29.7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:L70" si="12">SUM(G63:G69)</f>
        <v>27.27</v>
      </c>
      <c r="H70" s="19">
        <f t="shared" si="12"/>
        <v>11.99</v>
      </c>
      <c r="I70" s="19">
        <f t="shared" si="12"/>
        <v>71.42</v>
      </c>
      <c r="J70" s="19">
        <f t="shared" si="12"/>
        <v>519.04</v>
      </c>
      <c r="K70" s="25"/>
      <c r="L70" s="19">
        <f t="shared" si="12"/>
        <v>80.87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:L80" si="13">SUM(G71:G79)</f>
        <v>0</v>
      </c>
      <c r="H80" s="19">
        <f t="shared" si="13"/>
        <v>0</v>
      </c>
      <c r="I80" s="19">
        <f t="shared" si="13"/>
        <v>0</v>
      </c>
      <c r="J80" s="19">
        <f t="shared" si="13"/>
        <v>0</v>
      </c>
      <c r="K80" s="25"/>
      <c r="L80" s="19">
        <f t="shared" si="13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550</v>
      </c>
      <c r="G81" s="32">
        <f t="shared" ref="G81:L81" si="14">G70+G80</f>
        <v>27.27</v>
      </c>
      <c r="H81" s="32">
        <f t="shared" si="14"/>
        <v>11.99</v>
      </c>
      <c r="I81" s="32">
        <f t="shared" si="14"/>
        <v>71.42</v>
      </c>
      <c r="J81" s="32">
        <f t="shared" si="14"/>
        <v>519.04</v>
      </c>
      <c r="K81" s="32"/>
      <c r="L81" s="32">
        <f t="shared" si="14"/>
        <v>80.87</v>
      </c>
    </row>
    <row r="82" spans="1:12" ht="15.75" customHeight="1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90</v>
      </c>
      <c r="G82" s="40">
        <v>14.85</v>
      </c>
      <c r="H82" s="40">
        <v>13.32</v>
      </c>
      <c r="I82" s="40">
        <v>5.94</v>
      </c>
      <c r="J82" s="40">
        <v>202.68</v>
      </c>
      <c r="K82" s="41">
        <v>80</v>
      </c>
      <c r="L82" s="40">
        <v>30.99</v>
      </c>
    </row>
    <row r="83" spans="1:12" ht="15">
      <c r="A83" s="23"/>
      <c r="B83" s="15"/>
      <c r="C83" s="11"/>
      <c r="D83" s="6"/>
      <c r="E83" s="42" t="s">
        <v>67</v>
      </c>
      <c r="F83" s="43">
        <v>150</v>
      </c>
      <c r="G83" s="43">
        <v>6.45</v>
      </c>
      <c r="H83" s="43">
        <v>4.05</v>
      </c>
      <c r="I83" s="43">
        <v>40.200000000000003</v>
      </c>
      <c r="J83" s="43">
        <v>223.65</v>
      </c>
      <c r="K83" s="44">
        <v>65</v>
      </c>
      <c r="L83" s="43">
        <v>6.46</v>
      </c>
    </row>
    <row r="84" spans="1:12" ht="1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0.4</v>
      </c>
      <c r="H84" s="43">
        <v>0.6</v>
      </c>
      <c r="I84" s="43">
        <v>17.8</v>
      </c>
      <c r="J84" s="43">
        <v>78.599999999999994</v>
      </c>
      <c r="K84" s="44">
        <v>160</v>
      </c>
      <c r="L84" s="43">
        <v>7.59</v>
      </c>
    </row>
    <row r="85" spans="1:12" ht="15">
      <c r="A85" s="23"/>
      <c r="B85" s="15"/>
      <c r="C85" s="11"/>
      <c r="D85" s="7" t="s">
        <v>23</v>
      </c>
      <c r="E85" s="42" t="s">
        <v>55</v>
      </c>
      <c r="F85" s="43" t="s">
        <v>62</v>
      </c>
      <c r="G85" s="43">
        <v>1.4</v>
      </c>
      <c r="H85" s="43">
        <v>0.14000000000000001</v>
      </c>
      <c r="I85" s="43">
        <v>8.8000000000000007</v>
      </c>
      <c r="J85" s="43">
        <v>48</v>
      </c>
      <c r="K85" s="44" t="s">
        <v>87</v>
      </c>
      <c r="L85" s="43">
        <v>3.04</v>
      </c>
    </row>
    <row r="86" spans="1:12" ht="15">
      <c r="A86" s="23"/>
      <c r="B86" s="15"/>
      <c r="C86" s="11"/>
      <c r="D86" s="7" t="s">
        <v>24</v>
      </c>
      <c r="E86" s="42" t="s">
        <v>69</v>
      </c>
      <c r="F86" s="43">
        <v>60</v>
      </c>
      <c r="G86" s="43">
        <v>1.24</v>
      </c>
      <c r="H86" s="43">
        <v>0.21</v>
      </c>
      <c r="I86" s="43">
        <v>6.11</v>
      </c>
      <c r="J86" s="43">
        <v>32.32</v>
      </c>
      <c r="K86" s="44">
        <v>23</v>
      </c>
      <c r="L86" s="43">
        <v>13.5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:L89" si="15">SUM(G82:G88)</f>
        <v>24.339999999999996</v>
      </c>
      <c r="H89" s="19">
        <f t="shared" si="15"/>
        <v>18.320000000000004</v>
      </c>
      <c r="I89" s="19">
        <f t="shared" si="15"/>
        <v>78.849999999999994</v>
      </c>
      <c r="J89" s="19">
        <f t="shared" si="15"/>
        <v>585.25000000000011</v>
      </c>
      <c r="K89" s="25"/>
      <c r="L89" s="19">
        <f t="shared" si="15"/>
        <v>61.579999999999991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:L99" si="16">SUM(G90:G98)</f>
        <v>0</v>
      </c>
      <c r="H99" s="19">
        <f t="shared" si="16"/>
        <v>0</v>
      </c>
      <c r="I99" s="19">
        <f t="shared" si="16"/>
        <v>0</v>
      </c>
      <c r="J99" s="19">
        <f t="shared" si="16"/>
        <v>0</v>
      </c>
      <c r="K99" s="25"/>
      <c r="L99" s="19">
        <f t="shared" si="16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500</v>
      </c>
      <c r="G100" s="32">
        <f t="shared" ref="G100:L100" si="17">G89+G99</f>
        <v>24.339999999999996</v>
      </c>
      <c r="H100" s="32">
        <f t="shared" si="17"/>
        <v>18.320000000000004</v>
      </c>
      <c r="I100" s="32">
        <f t="shared" si="17"/>
        <v>78.849999999999994</v>
      </c>
      <c r="J100" s="32">
        <f t="shared" si="17"/>
        <v>585.25000000000011</v>
      </c>
      <c r="K100" s="32"/>
      <c r="L100" s="32">
        <f t="shared" si="17"/>
        <v>61.579999999999991</v>
      </c>
    </row>
    <row r="101" spans="1:12" ht="15.75" customHeight="1">
      <c r="A101" s="20">
        <v>2</v>
      </c>
      <c r="B101" s="21">
        <v>1</v>
      </c>
      <c r="C101" s="22" t="s">
        <v>20</v>
      </c>
      <c r="D101" s="5" t="s">
        <v>21</v>
      </c>
      <c r="E101" s="39" t="s">
        <v>70</v>
      </c>
      <c r="F101" s="40">
        <v>205</v>
      </c>
      <c r="G101" s="40">
        <v>7.17</v>
      </c>
      <c r="H101" s="40">
        <v>7.38</v>
      </c>
      <c r="I101" s="40">
        <v>35.049999999999997</v>
      </c>
      <c r="J101" s="40">
        <v>234.72</v>
      </c>
      <c r="K101" s="41">
        <v>123</v>
      </c>
      <c r="L101" s="40">
        <v>17.53</v>
      </c>
    </row>
    <row r="102" spans="1:12" ht="15">
      <c r="A102" s="23"/>
      <c r="B102" s="15"/>
      <c r="C102" s="11"/>
      <c r="D102" s="6"/>
      <c r="E102" s="42" t="s">
        <v>72</v>
      </c>
      <c r="F102" s="43">
        <v>15</v>
      </c>
      <c r="G102" s="43">
        <v>3.48</v>
      </c>
      <c r="H102" s="43">
        <v>4.43</v>
      </c>
      <c r="I102" s="43">
        <v>0</v>
      </c>
      <c r="J102" s="43">
        <v>54.6</v>
      </c>
      <c r="K102" s="44">
        <v>1</v>
      </c>
      <c r="L102" s="43">
        <v>7.02</v>
      </c>
    </row>
    <row r="103" spans="1:12" ht="15">
      <c r="A103" s="23"/>
      <c r="B103" s="15"/>
      <c r="C103" s="11"/>
      <c r="D103" s="7" t="s">
        <v>22</v>
      </c>
      <c r="E103" s="42" t="s">
        <v>71</v>
      </c>
      <c r="F103" s="43">
        <v>200</v>
      </c>
      <c r="G103" s="43">
        <v>0.2</v>
      </c>
      <c r="H103" s="43">
        <v>0</v>
      </c>
      <c r="I103" s="43">
        <v>11</v>
      </c>
      <c r="J103" s="43">
        <v>44.8</v>
      </c>
      <c r="K103" s="44">
        <v>114</v>
      </c>
      <c r="L103" s="43">
        <v>1.59</v>
      </c>
    </row>
    <row r="104" spans="1:12" ht="15">
      <c r="A104" s="23"/>
      <c r="B104" s="15"/>
      <c r="C104" s="11"/>
      <c r="D104" s="7" t="s">
        <v>23</v>
      </c>
      <c r="E104" s="42" t="s">
        <v>55</v>
      </c>
      <c r="F104" s="43" t="s">
        <v>62</v>
      </c>
      <c r="G104" s="43">
        <v>1.4</v>
      </c>
      <c r="H104" s="43">
        <v>0.14000000000000001</v>
      </c>
      <c r="I104" s="43">
        <v>8.8000000000000007</v>
      </c>
      <c r="J104" s="43">
        <v>48</v>
      </c>
      <c r="K104" s="44" t="s">
        <v>87</v>
      </c>
      <c r="L104" s="43">
        <v>3.04</v>
      </c>
    </row>
    <row r="105" spans="1:12" ht="15">
      <c r="A105" s="23"/>
      <c r="B105" s="15"/>
      <c r="C105" s="11"/>
      <c r="D105" s="7" t="s">
        <v>24</v>
      </c>
      <c r="E105" s="42" t="s">
        <v>73</v>
      </c>
      <c r="F105" s="43">
        <v>200</v>
      </c>
      <c r="G105" s="43">
        <v>5.4</v>
      </c>
      <c r="H105" s="43">
        <v>5</v>
      </c>
      <c r="I105" s="43">
        <v>20.6</v>
      </c>
      <c r="J105" s="43">
        <v>150</v>
      </c>
      <c r="K105" s="44">
        <v>0</v>
      </c>
      <c r="L105" s="43">
        <v>28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18">SUM(G101:G107)</f>
        <v>17.649999999999999</v>
      </c>
      <c r="H108" s="19">
        <f t="shared" si="18"/>
        <v>16.95</v>
      </c>
      <c r="I108" s="19">
        <f t="shared" si="18"/>
        <v>75.449999999999989</v>
      </c>
      <c r="J108" s="19">
        <f t="shared" si="18"/>
        <v>532.12</v>
      </c>
      <c r="K108" s="25"/>
      <c r="L108" s="19">
        <f t="shared" ref="L108" si="19">SUM(L101:L107)</f>
        <v>57.18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20">SUM(G109:G117)</f>
        <v>0</v>
      </c>
      <c r="H118" s="19">
        <f t="shared" si="20"/>
        <v>0</v>
      </c>
      <c r="I118" s="19">
        <f t="shared" si="20"/>
        <v>0</v>
      </c>
      <c r="J118" s="19">
        <f t="shared" si="20"/>
        <v>0</v>
      </c>
      <c r="K118" s="25"/>
      <c r="L118" s="19">
        <f t="shared" ref="L118" si="21">SUM(L109:L117)</f>
        <v>0</v>
      </c>
    </row>
    <row r="119" spans="1:12" ht="15" customHeight="1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620</v>
      </c>
      <c r="G119" s="32">
        <f t="shared" ref="G119:L119" si="22">G108+G118</f>
        <v>17.649999999999999</v>
      </c>
      <c r="H119" s="32">
        <f t="shared" si="22"/>
        <v>16.95</v>
      </c>
      <c r="I119" s="32">
        <f t="shared" si="22"/>
        <v>75.449999999999989</v>
      </c>
      <c r="J119" s="32">
        <f t="shared" si="22"/>
        <v>532.12</v>
      </c>
      <c r="K119" s="32"/>
      <c r="L119" s="32">
        <f t="shared" si="22"/>
        <v>57.18</v>
      </c>
    </row>
    <row r="120" spans="1:12" ht="15.75" customHeight="1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90</v>
      </c>
      <c r="G120" s="40">
        <v>24.03</v>
      </c>
      <c r="H120" s="40">
        <v>19.829999999999998</v>
      </c>
      <c r="I120" s="40">
        <v>1.61</v>
      </c>
      <c r="J120" s="40">
        <v>279.17</v>
      </c>
      <c r="K120" s="41">
        <v>81</v>
      </c>
      <c r="L120" s="40">
        <v>31.73</v>
      </c>
    </row>
    <row r="121" spans="1:12" ht="15">
      <c r="A121" s="14"/>
      <c r="B121" s="15"/>
      <c r="C121" s="11"/>
      <c r="D121" s="6"/>
      <c r="E121" s="42" t="s">
        <v>77</v>
      </c>
      <c r="F121" s="43">
        <v>150</v>
      </c>
      <c r="G121" s="43">
        <v>24.03</v>
      </c>
      <c r="H121" s="43">
        <v>19.829999999999998</v>
      </c>
      <c r="I121" s="43">
        <v>1.61</v>
      </c>
      <c r="J121" s="43">
        <v>279.17</v>
      </c>
      <c r="K121" s="44">
        <v>54</v>
      </c>
      <c r="L121" s="43">
        <v>6.51</v>
      </c>
    </row>
    <row r="122" spans="1:12" ht="15">
      <c r="A122" s="14"/>
      <c r="B122" s="15"/>
      <c r="C122" s="11"/>
      <c r="D122" s="7" t="s">
        <v>22</v>
      </c>
      <c r="E122" s="42" t="s">
        <v>75</v>
      </c>
      <c r="F122" s="43">
        <v>200</v>
      </c>
      <c r="G122" s="43">
        <v>0</v>
      </c>
      <c r="H122" s="43">
        <v>0</v>
      </c>
      <c r="I122" s="43">
        <v>20.2</v>
      </c>
      <c r="J122" s="43">
        <v>81.400000000000006</v>
      </c>
      <c r="K122" s="44">
        <v>95</v>
      </c>
      <c r="L122" s="43">
        <v>10.4</v>
      </c>
    </row>
    <row r="123" spans="1:12" ht="15.75" thickBot="1">
      <c r="A123" s="14"/>
      <c r="B123" s="15"/>
      <c r="C123" s="11"/>
      <c r="D123" s="7" t="s">
        <v>23</v>
      </c>
      <c r="E123" s="42" t="s">
        <v>55</v>
      </c>
      <c r="F123" s="43" t="s">
        <v>62</v>
      </c>
      <c r="G123" s="43">
        <v>1.4</v>
      </c>
      <c r="H123" s="43">
        <v>0.14000000000000001</v>
      </c>
      <c r="I123" s="43">
        <v>8.8000000000000007</v>
      </c>
      <c r="J123" s="43">
        <v>48</v>
      </c>
      <c r="K123" s="44" t="s">
        <v>87</v>
      </c>
      <c r="L123" s="43">
        <v>3.04</v>
      </c>
    </row>
    <row r="124" spans="1:12" ht="15">
      <c r="A124" s="14"/>
      <c r="B124" s="15"/>
      <c r="C124" s="11"/>
      <c r="D124" s="7" t="s">
        <v>24</v>
      </c>
      <c r="E124" s="42" t="s">
        <v>44</v>
      </c>
      <c r="F124" s="43">
        <v>150</v>
      </c>
      <c r="G124" s="43">
        <v>0.6</v>
      </c>
      <c r="H124" s="40">
        <v>0.16</v>
      </c>
      <c r="I124" s="40">
        <v>0.95</v>
      </c>
      <c r="J124" s="40">
        <v>69</v>
      </c>
      <c r="K124" s="44">
        <v>24</v>
      </c>
      <c r="L124" s="43">
        <v>24.75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23">SUM(G120:G126)</f>
        <v>50.06</v>
      </c>
      <c r="H127" s="19">
        <f t="shared" si="23"/>
        <v>39.959999999999994</v>
      </c>
      <c r="I127" s="19">
        <f t="shared" si="23"/>
        <v>33.17</v>
      </c>
      <c r="J127" s="19">
        <f t="shared" si="23"/>
        <v>756.74</v>
      </c>
      <c r="K127" s="25"/>
      <c r="L127" s="19">
        <f t="shared" ref="L127" si="24">SUM(L120:L126)</f>
        <v>76.430000000000007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25">SUM(G128:G136)</f>
        <v>0</v>
      </c>
      <c r="H137" s="19">
        <f t="shared" si="25"/>
        <v>0</v>
      </c>
      <c r="I137" s="19">
        <f t="shared" si="25"/>
        <v>0</v>
      </c>
      <c r="J137" s="19">
        <f t="shared" si="25"/>
        <v>0</v>
      </c>
      <c r="K137" s="25"/>
      <c r="L137" s="19">
        <f t="shared" ref="L137" si="26">SUM(L128:L136)</f>
        <v>0</v>
      </c>
    </row>
    <row r="138" spans="1:12" ht="15" customHeight="1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590</v>
      </c>
      <c r="G138" s="32">
        <f t="shared" ref="G138:L138" si="27">G127+G137</f>
        <v>50.06</v>
      </c>
      <c r="H138" s="32">
        <f t="shared" si="27"/>
        <v>39.959999999999994</v>
      </c>
      <c r="I138" s="32">
        <f t="shared" si="27"/>
        <v>33.17</v>
      </c>
      <c r="J138" s="32">
        <f t="shared" si="27"/>
        <v>756.74</v>
      </c>
      <c r="K138" s="32"/>
      <c r="L138" s="32">
        <f t="shared" si="27"/>
        <v>76.430000000000007</v>
      </c>
    </row>
    <row r="139" spans="1:12" ht="15.75" customHeight="1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90</v>
      </c>
      <c r="G139" s="40">
        <v>12.42</v>
      </c>
      <c r="H139" s="40">
        <v>2.2799999999999998</v>
      </c>
      <c r="I139" s="40">
        <v>4.59</v>
      </c>
      <c r="J139" s="40">
        <v>93.51</v>
      </c>
      <c r="K139" s="41">
        <v>75</v>
      </c>
      <c r="L139" s="40">
        <v>34.69</v>
      </c>
    </row>
    <row r="140" spans="1:12" ht="15">
      <c r="A140" s="23"/>
      <c r="B140" s="15"/>
      <c r="C140" s="11"/>
      <c r="D140" s="6"/>
      <c r="E140" s="42" t="s">
        <v>79</v>
      </c>
      <c r="F140" s="43">
        <v>150</v>
      </c>
      <c r="G140" s="43">
        <v>3.3</v>
      </c>
      <c r="H140" s="43">
        <v>3.9</v>
      </c>
      <c r="I140" s="43">
        <v>25.6</v>
      </c>
      <c r="J140" s="43">
        <v>151.35</v>
      </c>
      <c r="K140" s="44">
        <v>50</v>
      </c>
      <c r="L140" s="43">
        <v>8.67</v>
      </c>
    </row>
    <row r="141" spans="1:12" ht="1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0.37</v>
      </c>
      <c r="H141" s="43">
        <v>0.14000000000000001</v>
      </c>
      <c r="I141" s="43">
        <v>0.85</v>
      </c>
      <c r="J141" s="43">
        <v>59.48</v>
      </c>
      <c r="K141" s="44">
        <v>98</v>
      </c>
      <c r="L141" s="43">
        <v>4.38</v>
      </c>
    </row>
    <row r="142" spans="1:12" ht="15.75" customHeight="1">
      <c r="A142" s="23"/>
      <c r="B142" s="15"/>
      <c r="C142" s="11"/>
      <c r="D142" s="7" t="s">
        <v>23</v>
      </c>
      <c r="E142" s="42" t="s">
        <v>55</v>
      </c>
      <c r="F142" s="43" t="s">
        <v>76</v>
      </c>
      <c r="G142" s="43">
        <v>1.4</v>
      </c>
      <c r="H142" s="43">
        <v>0.14000000000000001</v>
      </c>
      <c r="I142" s="43">
        <v>8.8000000000000007</v>
      </c>
      <c r="J142" s="43">
        <v>48</v>
      </c>
      <c r="K142" s="44" t="s">
        <v>87</v>
      </c>
      <c r="L142" s="43">
        <v>3.76</v>
      </c>
    </row>
    <row r="143" spans="1:12" ht="15">
      <c r="A143" s="23"/>
      <c r="B143" s="15"/>
      <c r="C143" s="11"/>
      <c r="D143" s="7" t="s">
        <v>24</v>
      </c>
      <c r="E143" s="42" t="s">
        <v>80</v>
      </c>
      <c r="F143" s="43">
        <v>60</v>
      </c>
      <c r="G143" s="43">
        <v>1.2</v>
      </c>
      <c r="H143" s="43">
        <v>5.4</v>
      </c>
      <c r="I143" s="43">
        <v>5.16</v>
      </c>
      <c r="J143" s="43">
        <v>73.2</v>
      </c>
      <c r="K143" s="44">
        <v>23</v>
      </c>
      <c r="L143" s="43">
        <v>16.5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28">SUM(G139:G145)</f>
        <v>18.689999999999998</v>
      </c>
      <c r="H146" s="19">
        <f t="shared" si="28"/>
        <v>11.86</v>
      </c>
      <c r="I146" s="19">
        <f t="shared" si="28"/>
        <v>45</v>
      </c>
      <c r="J146" s="19">
        <f t="shared" si="28"/>
        <v>425.54</v>
      </c>
      <c r="K146" s="25"/>
      <c r="L146" s="19">
        <f t="shared" ref="L146" si="29">SUM(L139:L145)</f>
        <v>68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30">SUM(G147:G155)</f>
        <v>0</v>
      </c>
      <c r="H156" s="19">
        <f t="shared" si="30"/>
        <v>0</v>
      </c>
      <c r="I156" s="19">
        <f t="shared" si="30"/>
        <v>0</v>
      </c>
      <c r="J156" s="19">
        <f t="shared" si="30"/>
        <v>0</v>
      </c>
      <c r="K156" s="25"/>
      <c r="L156" s="19">
        <f t="shared" ref="L156" si="31">SUM(L147:L155)</f>
        <v>0</v>
      </c>
    </row>
    <row r="157" spans="1:12" ht="15" customHeight="1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500</v>
      </c>
      <c r="G157" s="32">
        <f t="shared" ref="G157:L157" si="32">G146+G156</f>
        <v>18.689999999999998</v>
      </c>
      <c r="H157" s="32">
        <f t="shared" si="32"/>
        <v>11.86</v>
      </c>
      <c r="I157" s="32">
        <f t="shared" si="32"/>
        <v>45</v>
      </c>
      <c r="J157" s="32">
        <f t="shared" si="32"/>
        <v>425.54</v>
      </c>
      <c r="K157" s="32"/>
      <c r="L157" s="32">
        <f t="shared" si="32"/>
        <v>68</v>
      </c>
    </row>
    <row r="158" spans="1:12" ht="15.75" customHeight="1">
      <c r="A158" s="20">
        <v>2</v>
      </c>
      <c r="B158" s="21">
        <v>4</v>
      </c>
      <c r="C158" s="22" t="s">
        <v>20</v>
      </c>
      <c r="D158" s="5" t="s">
        <v>21</v>
      </c>
      <c r="E158" s="39" t="s">
        <v>42</v>
      </c>
      <c r="F158" s="40">
        <v>150</v>
      </c>
      <c r="G158" s="40">
        <v>18.75</v>
      </c>
      <c r="H158" s="40">
        <v>19.5</v>
      </c>
      <c r="I158" s="40">
        <v>2.7</v>
      </c>
      <c r="J158" s="40">
        <v>261.75</v>
      </c>
      <c r="K158" s="41">
        <v>166</v>
      </c>
      <c r="L158" s="40">
        <v>40.79</v>
      </c>
    </row>
    <row r="159" spans="1:12" ht="15">
      <c r="A159" s="23"/>
      <c r="B159" s="15"/>
      <c r="C159" s="11"/>
      <c r="D159" s="6"/>
      <c r="E159" s="42" t="s">
        <v>81</v>
      </c>
      <c r="F159" s="43">
        <v>35</v>
      </c>
      <c r="G159" s="43">
        <v>3.48</v>
      </c>
      <c r="H159" s="43">
        <v>4.43</v>
      </c>
      <c r="I159" s="43">
        <v>0</v>
      </c>
      <c r="J159" s="43">
        <v>54.6</v>
      </c>
      <c r="K159" s="44">
        <v>2</v>
      </c>
      <c r="L159" s="43">
        <v>9.36</v>
      </c>
    </row>
    <row r="160" spans="1:12" ht="15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6.64</v>
      </c>
      <c r="H160" s="43">
        <v>5.14</v>
      </c>
      <c r="I160" s="43">
        <v>18.600000000000001</v>
      </c>
      <c r="J160" s="43">
        <v>148.4</v>
      </c>
      <c r="K160" s="44">
        <v>115</v>
      </c>
      <c r="L160" s="43">
        <v>11.3</v>
      </c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20</v>
      </c>
      <c r="G161" s="43">
        <v>1.4</v>
      </c>
      <c r="H161" s="43">
        <v>0.14000000000000001</v>
      </c>
      <c r="I161" s="43">
        <v>8.8000000000000007</v>
      </c>
      <c r="J161" s="43">
        <v>48</v>
      </c>
      <c r="K161" s="44">
        <v>120</v>
      </c>
      <c r="L161" s="43">
        <v>1.6</v>
      </c>
    </row>
    <row r="162" spans="1:12" ht="15">
      <c r="A162" s="23"/>
      <c r="B162" s="15"/>
      <c r="C162" s="11"/>
      <c r="D162" s="7" t="s">
        <v>24</v>
      </c>
      <c r="E162" s="42" t="s">
        <v>90</v>
      </c>
      <c r="F162" s="43">
        <v>150</v>
      </c>
      <c r="G162" s="43">
        <v>0.8</v>
      </c>
      <c r="H162" s="43">
        <v>0.2</v>
      </c>
      <c r="I162" s="43">
        <v>7.5</v>
      </c>
      <c r="J162" s="43">
        <v>38</v>
      </c>
      <c r="K162" s="44">
        <v>24</v>
      </c>
      <c r="L162" s="43">
        <v>24.9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33">SUM(G158:G164)</f>
        <v>31.07</v>
      </c>
      <c r="H165" s="19">
        <f t="shared" si="33"/>
        <v>29.41</v>
      </c>
      <c r="I165" s="19">
        <f t="shared" si="33"/>
        <v>37.6</v>
      </c>
      <c r="J165" s="19">
        <f t="shared" si="33"/>
        <v>550.75</v>
      </c>
      <c r="K165" s="25"/>
      <c r="L165" s="19">
        <f t="shared" ref="L165" si="34">SUM(L158:L164)</f>
        <v>87.95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35">SUM(G166:G174)</f>
        <v>0</v>
      </c>
      <c r="H175" s="19">
        <f t="shared" si="35"/>
        <v>0</v>
      </c>
      <c r="I175" s="19">
        <f t="shared" si="35"/>
        <v>0</v>
      </c>
      <c r="J175" s="19">
        <f t="shared" si="35"/>
        <v>0</v>
      </c>
      <c r="K175" s="25"/>
      <c r="L175" s="19">
        <f t="shared" ref="L175" si="36">SUM(L166:L174)</f>
        <v>0</v>
      </c>
    </row>
    <row r="176" spans="1:12" ht="15" customHeight="1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555</v>
      </c>
      <c r="G176" s="32">
        <f t="shared" ref="G176:L176" si="37">G165+G175</f>
        <v>31.07</v>
      </c>
      <c r="H176" s="32">
        <f t="shared" si="37"/>
        <v>29.41</v>
      </c>
      <c r="I176" s="32">
        <f t="shared" si="37"/>
        <v>37.6</v>
      </c>
      <c r="J176" s="32">
        <f t="shared" si="37"/>
        <v>550.75</v>
      </c>
      <c r="K176" s="32"/>
      <c r="L176" s="32">
        <f t="shared" si="37"/>
        <v>87.95</v>
      </c>
    </row>
    <row r="177" spans="1:12" ht="15.75" customHeight="1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90</v>
      </c>
      <c r="G177" s="40">
        <v>18.13</v>
      </c>
      <c r="H177" s="40">
        <v>17.05</v>
      </c>
      <c r="I177" s="40">
        <v>3.69</v>
      </c>
      <c r="J177" s="40">
        <v>240.96</v>
      </c>
      <c r="K177" s="41">
        <v>89</v>
      </c>
      <c r="L177" s="40">
        <v>50.22</v>
      </c>
    </row>
    <row r="178" spans="1:12" ht="15">
      <c r="A178" s="23"/>
      <c r="B178" s="15"/>
      <c r="C178" s="11"/>
      <c r="D178" s="6"/>
      <c r="E178" s="42" t="s">
        <v>84</v>
      </c>
      <c r="F178" s="43">
        <v>150</v>
      </c>
      <c r="G178" s="43">
        <v>3.3</v>
      </c>
      <c r="H178" s="43">
        <v>4.95</v>
      </c>
      <c r="I178" s="43">
        <v>32.25</v>
      </c>
      <c r="J178" s="43">
        <v>186.45</v>
      </c>
      <c r="K178" s="44">
        <v>183</v>
      </c>
      <c r="L178" s="43">
        <v>10.07</v>
      </c>
    </row>
    <row r="179" spans="1:12" ht="15">
      <c r="A179" s="23"/>
      <c r="B179" s="15"/>
      <c r="C179" s="11"/>
      <c r="D179" s="7" t="s">
        <v>22</v>
      </c>
      <c r="E179" s="42" t="s">
        <v>85</v>
      </c>
      <c r="F179" s="43">
        <v>200</v>
      </c>
      <c r="G179" s="43">
        <v>0.8</v>
      </c>
      <c r="H179" s="43">
        <v>0.2</v>
      </c>
      <c r="I179" s="43">
        <v>23.2</v>
      </c>
      <c r="J179" s="43">
        <v>94.4</v>
      </c>
      <c r="K179" s="44">
        <v>107</v>
      </c>
      <c r="L179" s="43">
        <v>12.6</v>
      </c>
    </row>
    <row r="180" spans="1:12" ht="15">
      <c r="A180" s="23"/>
      <c r="B180" s="15"/>
      <c r="C180" s="11"/>
      <c r="D180" s="7" t="s">
        <v>23</v>
      </c>
      <c r="E180" s="42" t="s">
        <v>55</v>
      </c>
      <c r="F180" s="43" t="s">
        <v>57</v>
      </c>
      <c r="G180" s="43">
        <v>1.4</v>
      </c>
      <c r="H180" s="43">
        <v>0.14000000000000001</v>
      </c>
      <c r="I180" s="43">
        <v>8.8000000000000007</v>
      </c>
      <c r="J180" s="43">
        <v>48</v>
      </c>
      <c r="K180" s="44" t="s">
        <v>87</v>
      </c>
      <c r="L180" s="43">
        <v>3.76</v>
      </c>
    </row>
    <row r="181" spans="1:12" ht="15">
      <c r="A181" s="23"/>
      <c r="B181" s="15"/>
      <c r="C181" s="11"/>
      <c r="D181" s="7" t="s">
        <v>24</v>
      </c>
      <c r="E181" s="42" t="s">
        <v>56</v>
      </c>
      <c r="F181" s="43">
        <v>17</v>
      </c>
      <c r="G181" s="43">
        <v>1.74</v>
      </c>
      <c r="H181" s="43">
        <v>4.42</v>
      </c>
      <c r="I181" s="43">
        <v>0.85</v>
      </c>
      <c r="J181" s="43">
        <v>49.98</v>
      </c>
      <c r="K181" s="44">
        <v>0</v>
      </c>
      <c r="L181" s="43">
        <v>11.7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457</v>
      </c>
      <c r="G184" s="19">
        <f t="shared" ref="G184:J184" si="38">SUM(G177:G183)</f>
        <v>25.369999999999997</v>
      </c>
      <c r="H184" s="19">
        <f t="shared" si="38"/>
        <v>26.759999999999998</v>
      </c>
      <c r="I184" s="19">
        <f t="shared" si="38"/>
        <v>68.789999999999992</v>
      </c>
      <c r="J184" s="19">
        <f t="shared" si="38"/>
        <v>619.79</v>
      </c>
      <c r="K184" s="25"/>
      <c r="L184" s="19">
        <f t="shared" ref="L184" si="39">SUM(L177:L183)</f>
        <v>88.350000000000009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40">SUM(G185:G193)</f>
        <v>0</v>
      </c>
      <c r="H194" s="19">
        <f t="shared" si="40"/>
        <v>0</v>
      </c>
      <c r="I194" s="19">
        <f t="shared" si="40"/>
        <v>0</v>
      </c>
      <c r="J194" s="19">
        <f t="shared" si="40"/>
        <v>0</v>
      </c>
      <c r="K194" s="25"/>
      <c r="L194" s="19">
        <f t="shared" ref="L194" si="41">SUM(L185:L193)</f>
        <v>0</v>
      </c>
    </row>
    <row r="195" spans="1:12" ht="15" customHeight="1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457</v>
      </c>
      <c r="G195" s="32">
        <f t="shared" ref="G195:L195" si="42">G184+G194</f>
        <v>25.369999999999997</v>
      </c>
      <c r="H195" s="32">
        <f t="shared" si="42"/>
        <v>26.759999999999998</v>
      </c>
      <c r="I195" s="32">
        <f t="shared" si="42"/>
        <v>68.789999999999992</v>
      </c>
      <c r="J195" s="32">
        <f t="shared" si="42"/>
        <v>619.79</v>
      </c>
      <c r="K195" s="32"/>
      <c r="L195" s="32">
        <f t="shared" si="42"/>
        <v>88.350000000000009</v>
      </c>
    </row>
    <row r="196" spans="1:12" ht="13.5" customHeight="1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522.4</v>
      </c>
      <c r="G196" s="34">
        <f t="shared" ref="G196:J196" si="43">(G24+G43+G62+G81+G100+G119+G138+G157+G176+G195)/(IF(G24=0,0,1)+IF(G43=0,0,1)+IF(G62=0,0,1)+IF(G81=0,0,1)+IF(G100=0,0,1)+IF(G119=0,0,1)+IF(G138=0,0,1)+IF(G157=0,0,1)+IF(G176=0,0,1)+IF(G195=0,0,1))</f>
        <v>25.844000000000001</v>
      </c>
      <c r="H196" s="34">
        <f t="shared" si="43"/>
        <v>22.783999999999999</v>
      </c>
      <c r="I196" s="34">
        <f t="shared" si="43"/>
        <v>61.98</v>
      </c>
      <c r="J196" s="34">
        <f t="shared" si="43"/>
        <v>576.27199999999993</v>
      </c>
      <c r="K196" s="34"/>
      <c r="L196" s="34">
        <f t="shared" ref="L196" si="44">(L24+L43+L62+L81+L100+L119+L138+L157+L176+L195)/(IF(L24=0,0,1)+IF(L43=0,0,1)+IF(L62=0,0,1)+IF(L81=0,0,1)+IF(L100=0,0,1)+IF(L119=0,0,1)+IF(L138=0,0,1)+IF(L157=0,0,1)+IF(L176=0,0,1)+IF(L195=0,0,1))</f>
        <v>73.186999999999998</v>
      </c>
    </row>
    <row r="197" spans="1:12" ht="13.5" customHeight="1">
      <c r="A197" s="20">
        <v>3</v>
      </c>
      <c r="B197" s="21">
        <v>1</v>
      </c>
      <c r="C197" s="22" t="s">
        <v>20</v>
      </c>
      <c r="D197" s="5" t="s">
        <v>21</v>
      </c>
      <c r="E197" s="39" t="s">
        <v>88</v>
      </c>
      <c r="F197" s="40">
        <v>205</v>
      </c>
      <c r="G197" s="40">
        <v>7.21</v>
      </c>
      <c r="H197" s="40">
        <v>6.47</v>
      </c>
      <c r="I197" s="40">
        <v>34.770000000000003</v>
      </c>
      <c r="J197" s="40">
        <v>225.07</v>
      </c>
      <c r="K197" s="41">
        <v>168</v>
      </c>
      <c r="L197" s="40">
        <v>19.22</v>
      </c>
    </row>
    <row r="198" spans="1:12" ht="15">
      <c r="A198" s="23"/>
      <c r="B198" s="15"/>
      <c r="C198" s="11"/>
      <c r="D198" s="6"/>
      <c r="E198" s="42" t="s">
        <v>72</v>
      </c>
      <c r="F198" s="43">
        <v>15</v>
      </c>
      <c r="G198" s="43">
        <v>3.48</v>
      </c>
      <c r="H198" s="43">
        <v>4.43</v>
      </c>
      <c r="I198" s="43">
        <v>0</v>
      </c>
      <c r="J198" s="43">
        <v>54.6</v>
      </c>
      <c r="K198" s="44">
        <v>2</v>
      </c>
      <c r="L198" s="43">
        <v>9.36</v>
      </c>
    </row>
    <row r="199" spans="1:12" ht="15">
      <c r="A199" s="23"/>
      <c r="B199" s="15"/>
      <c r="C199" s="11"/>
      <c r="D199" s="7" t="s">
        <v>22</v>
      </c>
      <c r="E199" s="42" t="s">
        <v>71</v>
      </c>
      <c r="F199" s="43">
        <v>200</v>
      </c>
      <c r="G199" s="43">
        <v>0.2</v>
      </c>
      <c r="H199" s="43">
        <v>0</v>
      </c>
      <c r="I199" s="43">
        <v>11</v>
      </c>
      <c r="J199" s="44">
        <v>44.8</v>
      </c>
      <c r="K199" s="43">
        <v>114</v>
      </c>
      <c r="L199" s="43">
        <v>1.59</v>
      </c>
    </row>
    <row r="200" spans="1:12" ht="15">
      <c r="A200" s="23"/>
      <c r="B200" s="15"/>
      <c r="C200" s="11"/>
      <c r="D200" s="7" t="s">
        <v>23</v>
      </c>
      <c r="E200" s="42" t="s">
        <v>55</v>
      </c>
      <c r="F200" s="43" t="s">
        <v>93</v>
      </c>
      <c r="G200" s="43">
        <v>1.4</v>
      </c>
      <c r="H200" s="43">
        <v>0.14000000000000001</v>
      </c>
      <c r="I200" s="43">
        <v>8.8000000000000007</v>
      </c>
      <c r="J200" s="43">
        <v>48</v>
      </c>
      <c r="K200" s="44" t="s">
        <v>87</v>
      </c>
      <c r="L200" s="43">
        <v>4.32</v>
      </c>
    </row>
    <row r="201" spans="1:12" ht="15">
      <c r="A201" s="23"/>
      <c r="B201" s="15"/>
      <c r="C201" s="11"/>
      <c r="D201" s="7" t="s">
        <v>24</v>
      </c>
      <c r="E201" s="42" t="s">
        <v>90</v>
      </c>
      <c r="F201" s="43">
        <v>150</v>
      </c>
      <c r="G201" s="43">
        <v>0.8</v>
      </c>
      <c r="H201" s="43">
        <v>0.2</v>
      </c>
      <c r="I201" s="43">
        <v>7.5</v>
      </c>
      <c r="J201" s="43">
        <v>38</v>
      </c>
      <c r="K201" s="44">
        <v>24</v>
      </c>
      <c r="L201" s="43">
        <v>24.75</v>
      </c>
    </row>
    <row r="202" spans="1:12" ht="15">
      <c r="A202" s="23"/>
      <c r="B202" s="15"/>
      <c r="C202" s="11"/>
      <c r="D202" s="6"/>
      <c r="E202" s="42" t="s">
        <v>92</v>
      </c>
      <c r="F202" s="43">
        <v>200</v>
      </c>
      <c r="G202" s="43">
        <v>5.4</v>
      </c>
      <c r="H202" s="43">
        <v>5</v>
      </c>
      <c r="I202" s="43">
        <v>20.6</v>
      </c>
      <c r="J202" s="43">
        <v>150</v>
      </c>
      <c r="K202" s="44">
        <v>0</v>
      </c>
      <c r="L202" s="43">
        <v>24</v>
      </c>
    </row>
    <row r="203" spans="1:12" ht="1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4"/>
      <c r="B204" s="17"/>
      <c r="C204" s="8"/>
      <c r="D204" s="18" t="s">
        <v>33</v>
      </c>
      <c r="E204" s="9"/>
      <c r="F204" s="19">
        <f>SUM(F197:F203)</f>
        <v>770</v>
      </c>
      <c r="G204" s="19">
        <f t="shared" ref="G204:J204" si="45">SUM(G197:G203)</f>
        <v>18.490000000000002</v>
      </c>
      <c r="H204" s="19">
        <f t="shared" si="45"/>
        <v>16.239999999999998</v>
      </c>
      <c r="I204" s="19">
        <f t="shared" si="45"/>
        <v>82.670000000000016</v>
      </c>
      <c r="J204" s="19">
        <f t="shared" si="45"/>
        <v>560.47</v>
      </c>
      <c r="K204" s="25"/>
      <c r="L204" s="19">
        <f t="shared" ref="L204" si="46">SUM(L197:L203)</f>
        <v>83.24</v>
      </c>
    </row>
    <row r="205" spans="1:12" ht="15">
      <c r="A205" s="26">
        <f>A197</f>
        <v>3</v>
      </c>
      <c r="B205" s="13">
        <v>2</v>
      </c>
      <c r="C205" s="10" t="s">
        <v>25</v>
      </c>
      <c r="D205" s="7" t="s">
        <v>26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27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29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30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7" t="s">
        <v>32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3"/>
      <c r="B213" s="15"/>
      <c r="C213" s="11"/>
      <c r="D213" s="6"/>
      <c r="E213" s="42"/>
      <c r="F213" s="43"/>
      <c r="G213" s="43"/>
      <c r="H213" s="43"/>
      <c r="I213" s="43"/>
      <c r="J213" s="43"/>
      <c r="K213" s="44"/>
      <c r="L213" s="43"/>
    </row>
    <row r="214" spans="1:12" ht="15">
      <c r="A214" s="24"/>
      <c r="B214" s="17"/>
      <c r="C214" s="8"/>
      <c r="D214" s="18" t="s">
        <v>33</v>
      </c>
      <c r="E214" s="9"/>
      <c r="F214" s="19">
        <f>SUM(F205:F213)</f>
        <v>0</v>
      </c>
      <c r="G214" s="19">
        <f t="shared" ref="G214:J214" si="47">SUM(G205:G213)</f>
        <v>0</v>
      </c>
      <c r="H214" s="19">
        <f t="shared" si="47"/>
        <v>0</v>
      </c>
      <c r="I214" s="19">
        <f t="shared" si="47"/>
        <v>0</v>
      </c>
      <c r="J214" s="19">
        <f t="shared" si="47"/>
        <v>0</v>
      </c>
      <c r="K214" s="25"/>
      <c r="L214" s="19">
        <f t="shared" ref="L214" si="48">SUM(L205:L213)</f>
        <v>0</v>
      </c>
    </row>
    <row r="215" spans="1:12" ht="15.75" customHeight="1" thickBot="1">
      <c r="A215" s="29">
        <f>A197</f>
        <v>3</v>
      </c>
      <c r="B215" s="30">
        <f>B197</f>
        <v>1</v>
      </c>
      <c r="C215" s="51" t="s">
        <v>4</v>
      </c>
      <c r="D215" s="52"/>
      <c r="E215" s="31"/>
      <c r="F215" s="32">
        <f>F204+F214</f>
        <v>770</v>
      </c>
      <c r="G215" s="32">
        <f t="shared" ref="G215:J215" si="49">G204+G214</f>
        <v>18.490000000000002</v>
      </c>
      <c r="H215" s="32">
        <f t="shared" si="49"/>
        <v>16.239999999999998</v>
      </c>
      <c r="I215" s="32">
        <f t="shared" si="49"/>
        <v>82.670000000000016</v>
      </c>
      <c r="J215" s="32">
        <f t="shared" si="49"/>
        <v>560.47</v>
      </c>
      <c r="K215" s="32"/>
      <c r="L215" s="32">
        <f t="shared" ref="L215" si="50">L204+L214</f>
        <v>83.24</v>
      </c>
    </row>
    <row r="216" spans="1:12" ht="15.75" customHeight="1">
      <c r="A216" s="20">
        <v>3</v>
      </c>
      <c r="B216" s="21">
        <v>2</v>
      </c>
      <c r="C216" s="22" t="s">
        <v>20</v>
      </c>
      <c r="D216" s="5" t="s">
        <v>21</v>
      </c>
      <c r="E216" s="39" t="s">
        <v>94</v>
      </c>
      <c r="F216" s="40">
        <v>90</v>
      </c>
      <c r="G216" s="40">
        <v>18</v>
      </c>
      <c r="H216" s="40">
        <v>16.5</v>
      </c>
      <c r="I216" s="40">
        <v>2.89</v>
      </c>
      <c r="J216" s="40">
        <v>232.8</v>
      </c>
      <c r="K216" s="41">
        <v>88</v>
      </c>
      <c r="L216" s="40">
        <v>45.36</v>
      </c>
    </row>
    <row r="217" spans="1:12" ht="19.5" customHeight="1">
      <c r="A217" s="23"/>
      <c r="B217" s="15"/>
      <c r="C217" s="11"/>
      <c r="D217" s="6"/>
      <c r="E217" s="42" t="s">
        <v>95</v>
      </c>
      <c r="F217" s="43">
        <v>150</v>
      </c>
      <c r="G217" s="43">
        <v>3.3</v>
      </c>
      <c r="H217" s="43">
        <v>9</v>
      </c>
      <c r="I217" s="43">
        <v>25.65</v>
      </c>
      <c r="J217" s="43">
        <v>151.35</v>
      </c>
      <c r="K217" s="44">
        <v>51</v>
      </c>
      <c r="L217" s="43">
        <v>8.9499999999999993</v>
      </c>
    </row>
    <row r="218" spans="1:12" ht="15">
      <c r="A218" s="23"/>
      <c r="B218" s="15"/>
      <c r="C218" s="11"/>
      <c r="D218" s="7" t="s">
        <v>22</v>
      </c>
      <c r="E218" s="42" t="s">
        <v>96</v>
      </c>
      <c r="F218" s="43">
        <v>200</v>
      </c>
      <c r="G218" s="43">
        <v>0</v>
      </c>
      <c r="H218" s="43">
        <v>0</v>
      </c>
      <c r="I218" s="43">
        <v>19.2</v>
      </c>
      <c r="J218" s="43">
        <v>76.8</v>
      </c>
      <c r="K218" s="44">
        <v>104</v>
      </c>
      <c r="L218" s="43">
        <v>10.4</v>
      </c>
    </row>
    <row r="219" spans="1:12" ht="15">
      <c r="A219" s="23"/>
      <c r="B219" s="15"/>
      <c r="C219" s="11"/>
      <c r="D219" s="7" t="s">
        <v>23</v>
      </c>
      <c r="E219" s="42" t="s">
        <v>55</v>
      </c>
      <c r="F219" s="43" t="s">
        <v>93</v>
      </c>
      <c r="G219" s="43">
        <v>1.4</v>
      </c>
      <c r="H219" s="43">
        <v>0.14000000000000001</v>
      </c>
      <c r="I219" s="43">
        <v>8.8000000000000007</v>
      </c>
      <c r="J219" s="43">
        <v>48</v>
      </c>
      <c r="K219" s="44" t="s">
        <v>87</v>
      </c>
      <c r="L219" s="43">
        <v>3.76</v>
      </c>
    </row>
    <row r="220" spans="1:12" ht="15">
      <c r="A220" s="23"/>
      <c r="B220" s="15"/>
      <c r="C220" s="11"/>
      <c r="D220" s="7" t="s">
        <v>24</v>
      </c>
      <c r="E220" s="42" t="s">
        <v>61</v>
      </c>
      <c r="F220" s="43">
        <v>60</v>
      </c>
      <c r="G220" s="43">
        <v>1.24</v>
      </c>
      <c r="H220" s="43">
        <v>0.21</v>
      </c>
      <c r="I220" s="43">
        <v>6.11</v>
      </c>
      <c r="J220" s="43">
        <v>31.32</v>
      </c>
      <c r="K220" s="44">
        <v>23</v>
      </c>
      <c r="L220" s="43">
        <v>16.5</v>
      </c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4"/>
      <c r="B223" s="17"/>
      <c r="C223" s="8"/>
      <c r="D223" s="18" t="s">
        <v>33</v>
      </c>
      <c r="E223" s="9"/>
      <c r="F223" s="19">
        <f>SUM(F216:F222)</f>
        <v>500</v>
      </c>
      <c r="G223" s="19">
        <f t="shared" ref="G223:J223" si="51">SUM(G216:G222)</f>
        <v>23.939999999999998</v>
      </c>
      <c r="H223" s="19">
        <f t="shared" si="51"/>
        <v>25.85</v>
      </c>
      <c r="I223" s="19">
        <f t="shared" si="51"/>
        <v>62.649999999999991</v>
      </c>
      <c r="J223" s="19">
        <f t="shared" si="51"/>
        <v>540.27</v>
      </c>
      <c r="K223" s="25"/>
      <c r="L223" s="19">
        <f t="shared" ref="L223" si="52">SUM(L216:L222)</f>
        <v>84.970000000000013</v>
      </c>
    </row>
    <row r="224" spans="1:12" ht="15">
      <c r="A224" s="26">
        <f>A216</f>
        <v>3</v>
      </c>
      <c r="B224" s="13">
        <f>B216</f>
        <v>2</v>
      </c>
      <c r="C224" s="10" t="s">
        <v>25</v>
      </c>
      <c r="D224" s="7" t="s">
        <v>26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27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29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30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7" t="s">
        <v>32</v>
      </c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3"/>
      <c r="B232" s="15"/>
      <c r="C232" s="11"/>
      <c r="D232" s="6"/>
      <c r="E232" s="42"/>
      <c r="F232" s="43"/>
      <c r="G232" s="43"/>
      <c r="H232" s="43"/>
      <c r="I232" s="43"/>
      <c r="J232" s="43"/>
      <c r="K232" s="44"/>
      <c r="L232" s="43"/>
    </row>
    <row r="233" spans="1:12" ht="15">
      <c r="A233" s="24"/>
      <c r="B233" s="17"/>
      <c r="C233" s="8"/>
      <c r="D233" s="18" t="s">
        <v>33</v>
      </c>
      <c r="E233" s="9"/>
      <c r="F233" s="19">
        <f>SUM(F224:F232)</f>
        <v>0</v>
      </c>
      <c r="G233" s="19">
        <f t="shared" ref="G233:J233" si="53">SUM(G224:G232)</f>
        <v>0</v>
      </c>
      <c r="H233" s="19">
        <f t="shared" si="53"/>
        <v>0</v>
      </c>
      <c r="I233" s="19">
        <f t="shared" si="53"/>
        <v>0</v>
      </c>
      <c r="J233" s="19">
        <f t="shared" si="53"/>
        <v>0</v>
      </c>
      <c r="K233" s="25"/>
      <c r="L233" s="19">
        <f t="shared" ref="L233" si="54">SUM(L224:L232)</f>
        <v>0</v>
      </c>
    </row>
    <row r="234" spans="1:12" ht="15.75" customHeight="1" thickBot="1">
      <c r="A234" s="29">
        <f>A216</f>
        <v>3</v>
      </c>
      <c r="B234" s="30">
        <f>B216</f>
        <v>2</v>
      </c>
      <c r="C234" s="51" t="s">
        <v>4</v>
      </c>
      <c r="D234" s="52"/>
      <c r="E234" s="31"/>
      <c r="F234" s="32">
        <f>F223+F233</f>
        <v>500</v>
      </c>
      <c r="G234" s="32">
        <f t="shared" ref="G234:J234" si="55">G223+G233</f>
        <v>23.939999999999998</v>
      </c>
      <c r="H234" s="32">
        <f t="shared" si="55"/>
        <v>25.85</v>
      </c>
      <c r="I234" s="32">
        <f t="shared" si="55"/>
        <v>62.649999999999991</v>
      </c>
      <c r="J234" s="32">
        <f t="shared" si="55"/>
        <v>540.27</v>
      </c>
      <c r="K234" s="32"/>
      <c r="L234" s="32">
        <f t="shared" ref="L234" si="56">L223+L233</f>
        <v>84.970000000000013</v>
      </c>
    </row>
    <row r="235" spans="1:12" ht="15.75" customHeight="1">
      <c r="A235" s="20">
        <v>3</v>
      </c>
      <c r="B235" s="21">
        <v>3</v>
      </c>
      <c r="C235" s="22" t="s">
        <v>20</v>
      </c>
      <c r="D235" s="5" t="s">
        <v>21</v>
      </c>
      <c r="E235" s="39" t="s">
        <v>97</v>
      </c>
      <c r="F235" s="40">
        <v>150</v>
      </c>
      <c r="G235" s="40">
        <v>16.03</v>
      </c>
      <c r="H235" s="40">
        <v>7.85</v>
      </c>
      <c r="I235" s="40">
        <v>31.16</v>
      </c>
      <c r="J235" s="40">
        <v>261.16000000000003</v>
      </c>
      <c r="K235" s="41">
        <v>145</v>
      </c>
      <c r="L235" s="40">
        <v>44.65</v>
      </c>
    </row>
    <row r="236" spans="1:12" ht="15">
      <c r="A236" s="23"/>
      <c r="B236" s="15"/>
      <c r="C236" s="11"/>
      <c r="D236" s="6"/>
      <c r="E236" s="42" t="s">
        <v>51</v>
      </c>
      <c r="F236" s="43">
        <v>20</v>
      </c>
      <c r="G236" s="43">
        <v>2.16</v>
      </c>
      <c r="H236" s="43">
        <v>0.81</v>
      </c>
      <c r="I236" s="43">
        <v>14.73</v>
      </c>
      <c r="J236" s="43">
        <v>75.66</v>
      </c>
      <c r="K236" s="44">
        <v>69</v>
      </c>
      <c r="L236" s="43">
        <v>3.51</v>
      </c>
    </row>
    <row r="237" spans="1:12" ht="15">
      <c r="A237" s="23"/>
      <c r="B237" s="15"/>
      <c r="C237" s="11"/>
      <c r="D237" s="7" t="s">
        <v>22</v>
      </c>
      <c r="E237" s="42" t="s">
        <v>98</v>
      </c>
      <c r="F237" s="43">
        <v>200</v>
      </c>
      <c r="G237" s="43">
        <v>3.2</v>
      </c>
      <c r="H237" s="43">
        <v>3.2</v>
      </c>
      <c r="I237" s="43">
        <v>14.6</v>
      </c>
      <c r="J237" s="43">
        <v>100.8</v>
      </c>
      <c r="K237" s="44">
        <v>115</v>
      </c>
      <c r="L237" s="43">
        <v>16</v>
      </c>
    </row>
    <row r="238" spans="1:12" ht="15">
      <c r="A238" s="23"/>
      <c r="B238" s="15"/>
      <c r="C238" s="11"/>
      <c r="D238" s="7" t="s">
        <v>23</v>
      </c>
      <c r="E238" s="42" t="s">
        <v>43</v>
      </c>
      <c r="F238" s="43">
        <v>20</v>
      </c>
      <c r="G238" s="43">
        <v>1.4</v>
      </c>
      <c r="H238" s="43">
        <v>0.14000000000000001</v>
      </c>
      <c r="I238" s="43">
        <v>8.8000000000000007</v>
      </c>
      <c r="J238" s="43">
        <v>48</v>
      </c>
      <c r="K238" s="44">
        <v>119</v>
      </c>
      <c r="L238" s="43">
        <v>1.6</v>
      </c>
    </row>
    <row r="239" spans="1:12" ht="15">
      <c r="A239" s="23"/>
      <c r="B239" s="15"/>
      <c r="C239" s="11"/>
      <c r="D239" s="7" t="s">
        <v>24</v>
      </c>
      <c r="E239" s="42" t="s">
        <v>44</v>
      </c>
      <c r="F239" s="43">
        <v>150</v>
      </c>
      <c r="G239" s="43">
        <v>0.8</v>
      </c>
      <c r="H239" s="43">
        <v>0.2</v>
      </c>
      <c r="I239" s="43">
        <v>7.5</v>
      </c>
      <c r="J239" s="43">
        <v>38</v>
      </c>
      <c r="K239" s="44">
        <v>25</v>
      </c>
      <c r="L239" s="43">
        <v>24.9</v>
      </c>
    </row>
    <row r="240" spans="1:12" ht="15">
      <c r="A240" s="23"/>
      <c r="B240" s="15"/>
      <c r="C240" s="11"/>
      <c r="D240" s="6"/>
      <c r="E240" s="42"/>
      <c r="F240" s="43"/>
      <c r="G240" s="43"/>
      <c r="H240" s="43"/>
      <c r="I240" s="43"/>
      <c r="J240" s="43"/>
      <c r="K240" s="44"/>
      <c r="L240" s="43"/>
    </row>
    <row r="241" spans="1:12" ht="15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5">
      <c r="A242" s="24"/>
      <c r="B242" s="17"/>
      <c r="C242" s="8"/>
      <c r="D242" s="18" t="s">
        <v>33</v>
      </c>
      <c r="E242" s="9"/>
      <c r="F242" s="19">
        <f>SUM(F235:F241)</f>
        <v>540</v>
      </c>
      <c r="G242" s="19">
        <f t="shared" ref="G242:J242" si="57">SUM(G235:G241)</f>
        <v>23.59</v>
      </c>
      <c r="H242" s="19">
        <f t="shared" si="57"/>
        <v>12.2</v>
      </c>
      <c r="I242" s="19">
        <f t="shared" si="57"/>
        <v>76.790000000000006</v>
      </c>
      <c r="J242" s="19">
        <f t="shared" si="57"/>
        <v>523.62000000000012</v>
      </c>
      <c r="K242" s="25"/>
      <c r="L242" s="19">
        <f t="shared" ref="L242" si="58">SUM(L235:L241)</f>
        <v>90.66</v>
      </c>
    </row>
    <row r="243" spans="1:12" ht="15">
      <c r="A243" s="26">
        <f>A235</f>
        <v>3</v>
      </c>
      <c r="B243" s="13">
        <v>3</v>
      </c>
      <c r="C243" s="10" t="s">
        <v>25</v>
      </c>
      <c r="D243" s="7" t="s">
        <v>26</v>
      </c>
      <c r="E243" s="42"/>
      <c r="F243" s="43"/>
      <c r="G243" s="43"/>
      <c r="H243" s="43"/>
      <c r="I243" s="43"/>
      <c r="J243" s="43"/>
      <c r="K243" s="44"/>
      <c r="L243" s="43"/>
    </row>
    <row r="244" spans="1:12" ht="15">
      <c r="A244" s="23"/>
      <c r="B244" s="15"/>
      <c r="C244" s="11"/>
      <c r="D244" s="7" t="s">
        <v>27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>
      <c r="A245" s="23"/>
      <c r="B245" s="15"/>
      <c r="C245" s="11"/>
      <c r="D245" s="7" t="s">
        <v>28</v>
      </c>
      <c r="E245" s="42"/>
      <c r="F245" s="43"/>
      <c r="G245" s="43"/>
      <c r="H245" s="43"/>
      <c r="I245" s="43"/>
      <c r="J245" s="43"/>
      <c r="K245" s="44"/>
      <c r="L245" s="43"/>
    </row>
    <row r="246" spans="1:12" ht="15">
      <c r="A246" s="23"/>
      <c r="B246" s="15"/>
      <c r="C246" s="11"/>
      <c r="D246" s="7" t="s">
        <v>29</v>
      </c>
      <c r="E246" s="42"/>
      <c r="F246" s="43"/>
      <c r="G246" s="43"/>
      <c r="H246" s="43"/>
      <c r="I246" s="43"/>
      <c r="J246" s="43"/>
      <c r="K246" s="44"/>
      <c r="L246" s="43"/>
    </row>
    <row r="247" spans="1:12" ht="15">
      <c r="A247" s="23"/>
      <c r="B247" s="15"/>
      <c r="C247" s="11"/>
      <c r="D247" s="7" t="s">
        <v>30</v>
      </c>
      <c r="E247" s="42"/>
      <c r="F247" s="43"/>
      <c r="G247" s="43"/>
      <c r="H247" s="43"/>
      <c r="I247" s="43"/>
      <c r="J247" s="43"/>
      <c r="K247" s="44"/>
      <c r="L247" s="43"/>
    </row>
    <row r="248" spans="1:12" ht="15">
      <c r="A248" s="23"/>
      <c r="B248" s="15"/>
      <c r="C248" s="11"/>
      <c r="D248" s="7" t="s">
        <v>31</v>
      </c>
      <c r="E248" s="42"/>
      <c r="F248" s="43"/>
      <c r="G248" s="43"/>
      <c r="H248" s="43"/>
      <c r="I248" s="43"/>
      <c r="J248" s="43"/>
      <c r="K248" s="44"/>
      <c r="L248" s="43"/>
    </row>
    <row r="249" spans="1:12" ht="15">
      <c r="A249" s="23"/>
      <c r="B249" s="15"/>
      <c r="C249" s="11"/>
      <c r="D249" s="7" t="s">
        <v>32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>
      <c r="A250" s="23"/>
      <c r="B250" s="15"/>
      <c r="C250" s="11"/>
      <c r="D250" s="6"/>
      <c r="E250" s="42"/>
      <c r="F250" s="43"/>
      <c r="G250" s="43"/>
      <c r="H250" s="43"/>
      <c r="I250" s="43"/>
      <c r="J250" s="43"/>
      <c r="K250" s="44"/>
      <c r="L250" s="43"/>
    </row>
    <row r="251" spans="1:12" ht="15">
      <c r="A251" s="23"/>
      <c r="B251" s="15"/>
      <c r="C251" s="11"/>
      <c r="D251" s="6"/>
      <c r="E251" s="42"/>
      <c r="F251" s="43"/>
      <c r="G251" s="43"/>
      <c r="H251" s="43"/>
      <c r="I251" s="43"/>
      <c r="J251" s="43"/>
      <c r="K251" s="44"/>
      <c r="L251" s="43"/>
    </row>
    <row r="252" spans="1:12" ht="15">
      <c r="A252" s="24"/>
      <c r="B252" s="17"/>
      <c r="C252" s="8"/>
      <c r="D252" s="18" t="s">
        <v>33</v>
      </c>
      <c r="E252" s="9"/>
      <c r="F252" s="19">
        <f>SUM(F243:F251)</f>
        <v>0</v>
      </c>
      <c r="G252" s="19">
        <f t="shared" ref="G252:J252" si="59">SUM(G243:G251)</f>
        <v>0</v>
      </c>
      <c r="H252" s="19">
        <f t="shared" si="59"/>
        <v>0</v>
      </c>
      <c r="I252" s="19">
        <f t="shared" si="59"/>
        <v>0</v>
      </c>
      <c r="J252" s="19">
        <f t="shared" si="59"/>
        <v>0</v>
      </c>
      <c r="K252" s="25"/>
      <c r="L252" s="19">
        <f t="shared" ref="L252" si="60">SUM(L243:L251)</f>
        <v>0</v>
      </c>
    </row>
    <row r="253" spans="1:12" ht="15.75" customHeight="1" thickBot="1">
      <c r="A253" s="29">
        <f>A235</f>
        <v>3</v>
      </c>
      <c r="B253" s="30">
        <f>B235</f>
        <v>3</v>
      </c>
      <c r="C253" s="51" t="s">
        <v>4</v>
      </c>
      <c r="D253" s="52"/>
      <c r="E253" s="31"/>
      <c r="F253" s="32">
        <f>F242+F252</f>
        <v>540</v>
      </c>
      <c r="G253" s="32">
        <f t="shared" ref="G253:J253" si="61">G242+G252</f>
        <v>23.59</v>
      </c>
      <c r="H253" s="32">
        <f t="shared" si="61"/>
        <v>12.2</v>
      </c>
      <c r="I253" s="32">
        <f t="shared" si="61"/>
        <v>76.790000000000006</v>
      </c>
      <c r="J253" s="32">
        <f t="shared" si="61"/>
        <v>523.62000000000012</v>
      </c>
      <c r="K253" s="32"/>
      <c r="L253" s="32">
        <f t="shared" ref="L253" si="62">L242+L252</f>
        <v>90.66</v>
      </c>
    </row>
    <row r="254" spans="1:12" ht="15.75" customHeight="1">
      <c r="A254" s="20">
        <v>3</v>
      </c>
      <c r="B254" s="21">
        <v>4</v>
      </c>
      <c r="C254" s="22" t="s">
        <v>20</v>
      </c>
      <c r="D254" s="5" t="s">
        <v>21</v>
      </c>
      <c r="E254" s="39" t="s">
        <v>99</v>
      </c>
      <c r="F254" s="40">
        <v>90</v>
      </c>
      <c r="G254" s="40">
        <v>24.03</v>
      </c>
      <c r="H254" s="40">
        <v>19.829999999999998</v>
      </c>
      <c r="I254" s="40">
        <v>1.61</v>
      </c>
      <c r="J254" s="40">
        <v>279.17</v>
      </c>
      <c r="K254" s="41">
        <v>177</v>
      </c>
      <c r="L254" s="40">
        <v>25.48</v>
      </c>
    </row>
    <row r="255" spans="1:12" ht="15">
      <c r="A255" s="23"/>
      <c r="B255" s="15"/>
      <c r="C255" s="11"/>
      <c r="D255" s="6"/>
      <c r="E255" s="42" t="s">
        <v>100</v>
      </c>
      <c r="F255" s="43">
        <v>150</v>
      </c>
      <c r="G255" s="43">
        <v>6.45</v>
      </c>
      <c r="H255" s="43">
        <v>4.05</v>
      </c>
      <c r="I255" s="43">
        <v>40.200000000000003</v>
      </c>
      <c r="J255" s="43">
        <v>223.65</v>
      </c>
      <c r="K255" s="44">
        <v>203</v>
      </c>
      <c r="L255" s="43">
        <v>6.72</v>
      </c>
    </row>
    <row r="256" spans="1:12" ht="15">
      <c r="A256" s="23"/>
      <c r="B256" s="15"/>
      <c r="C256" s="11"/>
      <c r="D256" s="7" t="s">
        <v>22</v>
      </c>
      <c r="E256" s="42" t="s">
        <v>60</v>
      </c>
      <c r="F256" s="43">
        <v>200</v>
      </c>
      <c r="G256" s="43">
        <v>0.37</v>
      </c>
      <c r="H256" s="43">
        <v>0.14000000000000001</v>
      </c>
      <c r="I256" s="43">
        <v>8.5</v>
      </c>
      <c r="J256" s="43">
        <v>59.48</v>
      </c>
      <c r="K256" s="44">
        <v>98</v>
      </c>
      <c r="L256" s="43">
        <v>5.15</v>
      </c>
    </row>
    <row r="257" spans="1:12" ht="15">
      <c r="A257" s="23"/>
      <c r="B257" s="15"/>
      <c r="C257" s="11"/>
      <c r="D257" s="7" t="s">
        <v>23</v>
      </c>
      <c r="E257" s="42" t="s">
        <v>55</v>
      </c>
      <c r="F257" s="43" t="s">
        <v>57</v>
      </c>
      <c r="G257" s="43">
        <v>1.4</v>
      </c>
      <c r="H257" s="43">
        <v>0.14000000000000001</v>
      </c>
      <c r="I257" s="43">
        <v>8.8000000000000007</v>
      </c>
      <c r="J257" s="43">
        <v>48</v>
      </c>
      <c r="K257" s="44" t="s">
        <v>87</v>
      </c>
      <c r="L257" s="43">
        <v>3.6</v>
      </c>
    </row>
    <row r="258" spans="1:12" ht="15">
      <c r="A258" s="23"/>
      <c r="B258" s="15"/>
      <c r="C258" s="11"/>
      <c r="D258" s="7" t="s">
        <v>24</v>
      </c>
      <c r="E258" s="42" t="s">
        <v>72</v>
      </c>
      <c r="F258" s="43">
        <v>15</v>
      </c>
      <c r="G258" s="43">
        <v>3.48</v>
      </c>
      <c r="H258" s="43">
        <v>4.43</v>
      </c>
      <c r="I258" s="43">
        <v>0</v>
      </c>
      <c r="J258" s="43">
        <v>54.6</v>
      </c>
      <c r="K258" s="44">
        <v>1</v>
      </c>
      <c r="L258" s="43">
        <v>9.36</v>
      </c>
    </row>
    <row r="259" spans="1:12" ht="15">
      <c r="A259" s="23"/>
      <c r="B259" s="15"/>
      <c r="C259" s="11"/>
      <c r="D259" s="6"/>
      <c r="E259" s="42"/>
      <c r="F259" s="43"/>
      <c r="G259" s="43"/>
      <c r="H259" s="43"/>
      <c r="I259" s="43"/>
      <c r="J259" s="43"/>
      <c r="K259" s="44"/>
      <c r="L259" s="43"/>
    </row>
    <row r="260" spans="1:12" ht="15">
      <c r="A260" s="23"/>
      <c r="B260" s="15"/>
      <c r="C260" s="11"/>
      <c r="D260" s="6"/>
      <c r="E260" s="42"/>
      <c r="F260" s="43"/>
      <c r="G260" s="43"/>
      <c r="H260" s="43"/>
      <c r="I260" s="43"/>
      <c r="J260" s="43"/>
      <c r="K260" s="44"/>
      <c r="L260" s="43"/>
    </row>
    <row r="261" spans="1:12" ht="15">
      <c r="A261" s="24"/>
      <c r="B261" s="17"/>
      <c r="C261" s="8"/>
      <c r="D261" s="18" t="s">
        <v>33</v>
      </c>
      <c r="E261" s="9"/>
      <c r="F261" s="19">
        <f>SUM(F254:F260)</f>
        <v>455</v>
      </c>
      <c r="G261" s="19">
        <f t="shared" ref="G261:J261" si="63">SUM(G254:G260)</f>
        <v>35.729999999999997</v>
      </c>
      <c r="H261" s="19">
        <f t="shared" si="63"/>
        <v>28.59</v>
      </c>
      <c r="I261" s="19">
        <f t="shared" si="63"/>
        <v>59.11</v>
      </c>
      <c r="J261" s="19">
        <f t="shared" si="63"/>
        <v>664.90000000000009</v>
      </c>
      <c r="K261" s="25"/>
      <c r="L261" s="19">
        <f t="shared" ref="L261" si="64">SUM(L254:L260)</f>
        <v>50.31</v>
      </c>
    </row>
    <row r="262" spans="1:12" ht="15">
      <c r="A262" s="26">
        <f>A254</f>
        <v>3</v>
      </c>
      <c r="B262" s="13">
        <f>B254</f>
        <v>4</v>
      </c>
      <c r="C262" s="10" t="s">
        <v>25</v>
      </c>
      <c r="D262" s="7" t="s">
        <v>26</v>
      </c>
      <c r="E262" s="42"/>
      <c r="F262" s="43"/>
      <c r="G262" s="43"/>
      <c r="H262" s="43"/>
      <c r="I262" s="43"/>
      <c r="J262" s="43"/>
      <c r="K262" s="44"/>
      <c r="L262" s="43"/>
    </row>
    <row r="263" spans="1:12" ht="15">
      <c r="A263" s="23"/>
      <c r="B263" s="15"/>
      <c r="C263" s="11"/>
      <c r="D263" s="7" t="s">
        <v>27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>
      <c r="A264" s="23"/>
      <c r="B264" s="15"/>
      <c r="C264" s="11"/>
      <c r="D264" s="7" t="s">
        <v>28</v>
      </c>
      <c r="E264" s="42"/>
      <c r="F264" s="43"/>
      <c r="G264" s="43"/>
      <c r="H264" s="43"/>
      <c r="I264" s="43"/>
      <c r="J264" s="43"/>
      <c r="K264" s="44"/>
      <c r="L264" s="43"/>
    </row>
    <row r="265" spans="1:12" ht="15">
      <c r="A265" s="23"/>
      <c r="B265" s="15"/>
      <c r="C265" s="11"/>
      <c r="D265" s="7" t="s">
        <v>29</v>
      </c>
      <c r="E265" s="42"/>
      <c r="F265" s="43"/>
      <c r="G265" s="43"/>
      <c r="H265" s="43"/>
      <c r="I265" s="43"/>
      <c r="J265" s="43"/>
      <c r="K265" s="44"/>
      <c r="L265" s="43"/>
    </row>
    <row r="266" spans="1:12" ht="15">
      <c r="A266" s="23"/>
      <c r="B266" s="15"/>
      <c r="C266" s="11"/>
      <c r="D266" s="7" t="s">
        <v>30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>
      <c r="A267" s="23"/>
      <c r="B267" s="15"/>
      <c r="C267" s="11"/>
      <c r="D267" s="7" t="s">
        <v>31</v>
      </c>
      <c r="E267" s="42"/>
      <c r="F267" s="43"/>
      <c r="G267" s="43"/>
      <c r="H267" s="43"/>
      <c r="I267" s="43"/>
      <c r="J267" s="43"/>
      <c r="K267" s="44"/>
      <c r="L267" s="43"/>
    </row>
    <row r="268" spans="1:12" ht="15">
      <c r="A268" s="23"/>
      <c r="B268" s="15"/>
      <c r="C268" s="11"/>
      <c r="D268" s="7" t="s">
        <v>32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>
      <c r="A269" s="23"/>
      <c r="B269" s="15"/>
      <c r="C269" s="11"/>
      <c r="D269" s="6"/>
      <c r="E269" s="42"/>
      <c r="F269" s="43"/>
      <c r="G269" s="43"/>
      <c r="H269" s="43"/>
      <c r="I269" s="43"/>
      <c r="J269" s="43"/>
      <c r="K269" s="44"/>
      <c r="L269" s="43"/>
    </row>
    <row r="270" spans="1:12" ht="15">
      <c r="A270" s="23"/>
      <c r="B270" s="15"/>
      <c r="C270" s="11"/>
      <c r="D270" s="6"/>
      <c r="E270" s="42"/>
      <c r="F270" s="43"/>
      <c r="G270" s="43"/>
      <c r="H270" s="43"/>
      <c r="I270" s="43"/>
      <c r="J270" s="43"/>
      <c r="K270" s="44"/>
      <c r="L270" s="43"/>
    </row>
    <row r="271" spans="1:12" ht="15">
      <c r="A271" s="24"/>
      <c r="B271" s="17"/>
      <c r="C271" s="8"/>
      <c r="D271" s="18" t="s">
        <v>33</v>
      </c>
      <c r="E271" s="9"/>
      <c r="F271" s="19">
        <f>SUM(F262:F270)</f>
        <v>0</v>
      </c>
      <c r="G271" s="19">
        <f t="shared" ref="G271:J271" si="65">SUM(G262:G270)</f>
        <v>0</v>
      </c>
      <c r="H271" s="19">
        <f t="shared" si="65"/>
        <v>0</v>
      </c>
      <c r="I271" s="19">
        <f t="shared" si="65"/>
        <v>0</v>
      </c>
      <c r="J271" s="19">
        <f t="shared" si="65"/>
        <v>0</v>
      </c>
      <c r="K271" s="25"/>
      <c r="L271" s="19">
        <f t="shared" ref="L271" si="66">SUM(L262:L270)</f>
        <v>0</v>
      </c>
    </row>
    <row r="272" spans="1:12" ht="15.75" customHeight="1" thickBot="1">
      <c r="A272" s="29">
        <f>A254</f>
        <v>3</v>
      </c>
      <c r="B272" s="30">
        <f>B254</f>
        <v>4</v>
      </c>
      <c r="C272" s="51" t="s">
        <v>4</v>
      </c>
      <c r="D272" s="52"/>
      <c r="E272" s="31"/>
      <c r="F272" s="32">
        <f>F261+F271</f>
        <v>455</v>
      </c>
      <c r="G272" s="32">
        <f t="shared" ref="G272:J272" si="67">G261+G271</f>
        <v>35.729999999999997</v>
      </c>
      <c r="H272" s="32">
        <f t="shared" si="67"/>
        <v>28.59</v>
      </c>
      <c r="I272" s="32">
        <f t="shared" si="67"/>
        <v>59.11</v>
      </c>
      <c r="J272" s="32">
        <f t="shared" si="67"/>
        <v>664.90000000000009</v>
      </c>
      <c r="K272" s="32"/>
      <c r="L272" s="32">
        <f t="shared" ref="L272" si="68">L261+L271</f>
        <v>50.31</v>
      </c>
    </row>
    <row r="273" spans="1:12" ht="15.75" customHeight="1">
      <c r="A273" s="20">
        <v>3</v>
      </c>
      <c r="B273" s="21">
        <v>5</v>
      </c>
      <c r="C273" s="22" t="s">
        <v>20</v>
      </c>
      <c r="D273" s="5" t="s">
        <v>21</v>
      </c>
      <c r="E273" s="39" t="s">
        <v>42</v>
      </c>
      <c r="F273" s="40">
        <v>150</v>
      </c>
      <c r="G273" s="40">
        <v>18.75</v>
      </c>
      <c r="H273" s="40">
        <v>19.5</v>
      </c>
      <c r="I273" s="40">
        <v>2.7</v>
      </c>
      <c r="J273" s="40">
        <v>261.45</v>
      </c>
      <c r="K273" s="41">
        <v>166</v>
      </c>
      <c r="L273" s="40">
        <v>40.76</v>
      </c>
    </row>
    <row r="274" spans="1:12" ht="15">
      <c r="A274" s="23"/>
      <c r="B274" s="15"/>
      <c r="C274" s="11"/>
      <c r="D274" s="6"/>
      <c r="E274" s="42" t="s">
        <v>101</v>
      </c>
      <c r="F274" s="43">
        <v>50</v>
      </c>
      <c r="G274" s="43">
        <v>3.48</v>
      </c>
      <c r="H274" s="43">
        <v>4.43</v>
      </c>
      <c r="I274" s="43">
        <v>0</v>
      </c>
      <c r="J274" s="43">
        <v>54.6</v>
      </c>
      <c r="K274" s="44">
        <v>181</v>
      </c>
      <c r="L274" s="43">
        <v>12.78</v>
      </c>
    </row>
    <row r="275" spans="1:12" ht="15">
      <c r="A275" s="23"/>
      <c r="B275" s="15"/>
      <c r="C275" s="11"/>
      <c r="D275" s="7" t="s">
        <v>22</v>
      </c>
      <c r="E275" s="42" t="s">
        <v>102</v>
      </c>
      <c r="F275" s="43">
        <v>200</v>
      </c>
      <c r="G275" s="43">
        <v>0.2</v>
      </c>
      <c r="H275" s="43">
        <v>0</v>
      </c>
      <c r="I275" s="43">
        <v>19.8</v>
      </c>
      <c r="J275" s="43">
        <v>80</v>
      </c>
      <c r="K275" s="44">
        <v>159</v>
      </c>
      <c r="L275" s="43">
        <v>6.59</v>
      </c>
    </row>
    <row r="276" spans="1:12" ht="15">
      <c r="A276" s="23"/>
      <c r="B276" s="15"/>
      <c r="C276" s="11"/>
      <c r="D276" s="7" t="s">
        <v>23</v>
      </c>
      <c r="E276" s="42" t="s">
        <v>43</v>
      </c>
      <c r="F276" s="43">
        <v>20</v>
      </c>
      <c r="G276" s="43">
        <v>1.4</v>
      </c>
      <c r="H276" s="43">
        <v>0.14000000000000001</v>
      </c>
      <c r="I276" s="43">
        <v>8.8000000000000007</v>
      </c>
      <c r="J276" s="43">
        <v>48</v>
      </c>
      <c r="K276" s="44">
        <v>119</v>
      </c>
      <c r="L276" s="43">
        <v>1.6</v>
      </c>
    </row>
    <row r="277" spans="1:12" ht="15">
      <c r="A277" s="23"/>
      <c r="B277" s="15"/>
      <c r="C277" s="11"/>
      <c r="D277" s="7" t="s">
        <v>24</v>
      </c>
      <c r="E277" s="42" t="s">
        <v>44</v>
      </c>
      <c r="F277" s="43">
        <v>150</v>
      </c>
      <c r="G277" s="43">
        <v>0.8</v>
      </c>
      <c r="H277" s="43">
        <v>0.2</v>
      </c>
      <c r="I277" s="43">
        <v>7.5</v>
      </c>
      <c r="J277" s="43">
        <v>38</v>
      </c>
      <c r="K277" s="44">
        <v>25</v>
      </c>
      <c r="L277" s="43">
        <v>24.9</v>
      </c>
    </row>
    <row r="278" spans="1:12" ht="15">
      <c r="A278" s="23"/>
      <c r="B278" s="15"/>
      <c r="C278" s="11"/>
      <c r="D278" s="6"/>
      <c r="E278" s="42"/>
      <c r="F278" s="43"/>
      <c r="G278" s="43"/>
      <c r="H278" s="43"/>
      <c r="I278" s="43"/>
      <c r="J278" s="43"/>
      <c r="K278" s="44"/>
      <c r="L278" s="43"/>
    </row>
    <row r="279" spans="1:12" ht="15">
      <c r="A279" s="23"/>
      <c r="B279" s="15"/>
      <c r="C279" s="11"/>
      <c r="D279" s="6"/>
      <c r="E279" s="42"/>
      <c r="F279" s="43"/>
      <c r="G279" s="43"/>
      <c r="H279" s="43"/>
      <c r="I279" s="43"/>
      <c r="J279" s="43"/>
      <c r="K279" s="44"/>
      <c r="L279" s="43"/>
    </row>
    <row r="280" spans="1:12" ht="15">
      <c r="A280" s="24"/>
      <c r="B280" s="17"/>
      <c r="C280" s="8"/>
      <c r="D280" s="18" t="s">
        <v>33</v>
      </c>
      <c r="E280" s="9"/>
      <c r="F280" s="19">
        <f>SUM(F273:F279)</f>
        <v>570</v>
      </c>
      <c r="G280" s="19">
        <f t="shared" ref="G280:J280" si="69">SUM(G273:G279)</f>
        <v>24.63</v>
      </c>
      <c r="H280" s="19">
        <f t="shared" si="69"/>
        <v>24.27</v>
      </c>
      <c r="I280" s="19">
        <f t="shared" si="69"/>
        <v>38.799999999999997</v>
      </c>
      <c r="J280" s="19">
        <f t="shared" si="69"/>
        <v>482.05</v>
      </c>
      <c r="K280" s="25"/>
      <c r="L280" s="19">
        <f t="shared" ref="L280" si="70">SUM(L273:L279)</f>
        <v>86.63</v>
      </c>
    </row>
    <row r="281" spans="1:12" ht="15">
      <c r="A281" s="26">
        <f>A273</f>
        <v>3</v>
      </c>
      <c r="B281" s="13">
        <v>5</v>
      </c>
      <c r="C281" s="10" t="s">
        <v>25</v>
      </c>
      <c r="D281" s="7" t="s">
        <v>26</v>
      </c>
      <c r="E281" s="42"/>
      <c r="F281" s="43"/>
      <c r="G281" s="43"/>
      <c r="H281" s="43"/>
      <c r="I281" s="43"/>
      <c r="J281" s="43"/>
      <c r="K281" s="44"/>
      <c r="L281" s="43"/>
    </row>
    <row r="282" spans="1:12" ht="15">
      <c r="A282" s="23"/>
      <c r="B282" s="15"/>
      <c r="C282" s="11"/>
      <c r="D282" s="7" t="s">
        <v>27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>
      <c r="A283" s="23"/>
      <c r="B283" s="15"/>
      <c r="C283" s="11"/>
      <c r="D283" s="7" t="s">
        <v>28</v>
      </c>
      <c r="E283" s="42"/>
      <c r="F283" s="43"/>
      <c r="G283" s="43"/>
      <c r="H283" s="43"/>
      <c r="I283" s="43"/>
      <c r="J283" s="43"/>
      <c r="K283" s="44"/>
      <c r="L283" s="43"/>
    </row>
    <row r="284" spans="1:12" ht="15">
      <c r="A284" s="23"/>
      <c r="B284" s="15"/>
      <c r="C284" s="11"/>
      <c r="D284" s="7" t="s">
        <v>29</v>
      </c>
      <c r="E284" s="42"/>
      <c r="F284" s="43"/>
      <c r="G284" s="43"/>
      <c r="H284" s="43"/>
      <c r="I284" s="43"/>
      <c r="J284" s="43"/>
      <c r="K284" s="44"/>
      <c r="L284" s="43"/>
    </row>
    <row r="285" spans="1:12" ht="15">
      <c r="A285" s="23"/>
      <c r="B285" s="15"/>
      <c r="C285" s="11"/>
      <c r="D285" s="7" t="s">
        <v>30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>
      <c r="A286" s="23"/>
      <c r="B286" s="15"/>
      <c r="C286" s="11"/>
      <c r="D286" s="7" t="s">
        <v>31</v>
      </c>
      <c r="E286" s="42"/>
      <c r="F286" s="43"/>
      <c r="G286" s="43"/>
      <c r="H286" s="43"/>
      <c r="I286" s="43"/>
      <c r="J286" s="43"/>
      <c r="K286" s="44"/>
      <c r="L286" s="43"/>
    </row>
    <row r="287" spans="1:12" ht="15">
      <c r="A287" s="23"/>
      <c r="B287" s="15"/>
      <c r="C287" s="11"/>
      <c r="D287" s="7" t="s">
        <v>32</v>
      </c>
      <c r="E287" s="42"/>
      <c r="F287" s="43"/>
      <c r="G287" s="43"/>
      <c r="H287" s="43"/>
      <c r="I287" s="43"/>
      <c r="J287" s="43"/>
      <c r="K287" s="44"/>
      <c r="L287" s="43"/>
    </row>
    <row r="288" spans="1:12" ht="15">
      <c r="A288" s="23"/>
      <c r="B288" s="15"/>
      <c r="C288" s="11"/>
      <c r="D288" s="6"/>
      <c r="E288" s="42"/>
      <c r="F288" s="43"/>
      <c r="G288" s="43"/>
      <c r="H288" s="43"/>
      <c r="I288" s="43"/>
      <c r="J288" s="43"/>
      <c r="K288" s="44"/>
      <c r="L288" s="43"/>
    </row>
    <row r="289" spans="1:12" ht="15">
      <c r="A289" s="23"/>
      <c r="B289" s="15"/>
      <c r="C289" s="11"/>
      <c r="D289" s="6"/>
      <c r="E289" s="42"/>
      <c r="F289" s="43"/>
      <c r="G289" s="43"/>
      <c r="H289" s="43"/>
      <c r="I289" s="43"/>
      <c r="J289" s="43"/>
      <c r="K289" s="44"/>
      <c r="L289" s="43"/>
    </row>
    <row r="290" spans="1:12" ht="15">
      <c r="A290" s="24"/>
      <c r="B290" s="17"/>
      <c r="C290" s="8"/>
      <c r="D290" s="18" t="s">
        <v>33</v>
      </c>
      <c r="E290" s="9"/>
      <c r="F290" s="19">
        <f>SUM(F281:F289)</f>
        <v>0</v>
      </c>
      <c r="G290" s="19">
        <f t="shared" ref="G290:J290" si="71">SUM(G281:G289)</f>
        <v>0</v>
      </c>
      <c r="H290" s="19">
        <f t="shared" si="71"/>
        <v>0</v>
      </c>
      <c r="I290" s="19">
        <f t="shared" si="71"/>
        <v>0</v>
      </c>
      <c r="J290" s="19">
        <f t="shared" si="71"/>
        <v>0</v>
      </c>
      <c r="K290" s="25"/>
      <c r="L290" s="19">
        <f t="shared" ref="L290" si="72">SUM(L281:L289)</f>
        <v>0</v>
      </c>
    </row>
    <row r="291" spans="1:12" ht="15.75" customHeight="1" thickBot="1">
      <c r="A291" s="29">
        <f>A273</f>
        <v>3</v>
      </c>
      <c r="B291" s="30">
        <f>B273</f>
        <v>5</v>
      </c>
      <c r="C291" s="51" t="s">
        <v>4</v>
      </c>
      <c r="D291" s="52"/>
      <c r="E291" s="31"/>
      <c r="F291" s="32">
        <f>F280+F290</f>
        <v>570</v>
      </c>
      <c r="G291" s="32">
        <f t="shared" ref="G291:J291" si="73">G280+G290</f>
        <v>24.63</v>
      </c>
      <c r="H291" s="32">
        <f t="shared" si="73"/>
        <v>24.27</v>
      </c>
      <c r="I291" s="32">
        <f t="shared" si="73"/>
        <v>38.799999999999997</v>
      </c>
      <c r="J291" s="32">
        <f t="shared" si="73"/>
        <v>482.05</v>
      </c>
      <c r="K291" s="32"/>
      <c r="L291" s="32">
        <f t="shared" ref="L291" si="74">L280+L290</f>
        <v>86.63</v>
      </c>
    </row>
    <row r="292" spans="1:12" ht="15.75" customHeight="1">
      <c r="A292" s="20">
        <v>4</v>
      </c>
      <c r="B292" s="21">
        <v>1</v>
      </c>
      <c r="C292" s="22" t="s">
        <v>20</v>
      </c>
      <c r="D292" s="5" t="s">
        <v>21</v>
      </c>
      <c r="E292" s="39" t="s">
        <v>103</v>
      </c>
      <c r="F292" s="40">
        <v>205</v>
      </c>
      <c r="G292" s="40">
        <v>7.79</v>
      </c>
      <c r="H292" s="40">
        <v>11.89</v>
      </c>
      <c r="I292" s="40">
        <v>26.65</v>
      </c>
      <c r="J292" s="40">
        <v>244.56</v>
      </c>
      <c r="K292" s="41">
        <v>59</v>
      </c>
      <c r="L292" s="40">
        <v>19.28</v>
      </c>
    </row>
    <row r="293" spans="1:12" ht="15">
      <c r="A293" s="23"/>
      <c r="B293" s="15"/>
      <c r="C293" s="11"/>
      <c r="D293" s="6"/>
      <c r="E293" s="42" t="s">
        <v>89</v>
      </c>
      <c r="F293" s="43" t="s">
        <v>91</v>
      </c>
      <c r="G293" s="43">
        <v>2.67</v>
      </c>
      <c r="H293" s="43">
        <v>9.57</v>
      </c>
      <c r="I293" s="43">
        <v>17.809999999999999</v>
      </c>
      <c r="J293" s="43">
        <v>168.61</v>
      </c>
      <c r="K293" s="44">
        <v>0</v>
      </c>
      <c r="L293" s="43">
        <v>9.25</v>
      </c>
    </row>
    <row r="294" spans="1:12" ht="15">
      <c r="A294" s="23"/>
      <c r="B294" s="15"/>
      <c r="C294" s="11"/>
      <c r="D294" s="7" t="s">
        <v>22</v>
      </c>
      <c r="E294" s="42" t="s">
        <v>71</v>
      </c>
      <c r="F294" s="43">
        <v>200</v>
      </c>
      <c r="G294" s="43">
        <v>0.2</v>
      </c>
      <c r="H294" s="43">
        <v>0</v>
      </c>
      <c r="I294" s="43">
        <v>11</v>
      </c>
      <c r="J294" s="43">
        <v>44.8</v>
      </c>
      <c r="K294" s="44">
        <v>114</v>
      </c>
      <c r="L294" s="43">
        <v>1.59</v>
      </c>
    </row>
    <row r="295" spans="1:12" ht="15">
      <c r="A295" s="23"/>
      <c r="B295" s="15"/>
      <c r="C295" s="11"/>
      <c r="D295" s="7" t="s">
        <v>23</v>
      </c>
      <c r="E295" s="42" t="s">
        <v>55</v>
      </c>
      <c r="F295" s="43" t="s">
        <v>62</v>
      </c>
      <c r="G295" s="43">
        <v>1.4</v>
      </c>
      <c r="H295" s="43">
        <v>0.14000000000000001</v>
      </c>
      <c r="I295" s="43">
        <v>8.8000000000000007</v>
      </c>
      <c r="J295" s="43">
        <v>48</v>
      </c>
      <c r="K295" s="44" t="s">
        <v>87</v>
      </c>
      <c r="L295" s="43">
        <v>2.88</v>
      </c>
    </row>
    <row r="296" spans="1:12" ht="15">
      <c r="A296" s="23"/>
      <c r="B296" s="15"/>
      <c r="C296" s="11"/>
      <c r="D296" s="7" t="s">
        <v>24</v>
      </c>
      <c r="E296" s="42" t="s">
        <v>48</v>
      </c>
      <c r="F296" s="43">
        <v>250</v>
      </c>
      <c r="G296" s="43">
        <v>1.2</v>
      </c>
      <c r="H296" s="43">
        <v>4</v>
      </c>
      <c r="I296" s="43">
        <v>25</v>
      </c>
      <c r="J296" s="43">
        <v>104.8</v>
      </c>
      <c r="K296" s="44">
        <v>0</v>
      </c>
      <c r="L296" s="43">
        <v>41</v>
      </c>
    </row>
    <row r="297" spans="1:12" ht="15">
      <c r="A297" s="23"/>
      <c r="B297" s="15"/>
      <c r="C297" s="11"/>
      <c r="D297" s="6"/>
      <c r="E297" s="42"/>
      <c r="F297" s="43"/>
      <c r="G297" s="43"/>
      <c r="H297" s="43"/>
      <c r="I297" s="43"/>
      <c r="J297" s="43"/>
      <c r="K297" s="44"/>
      <c r="L297" s="43"/>
    </row>
    <row r="298" spans="1:12" ht="15">
      <c r="A298" s="23"/>
      <c r="B298" s="15"/>
      <c r="C298" s="11"/>
      <c r="D298" s="6"/>
      <c r="E298" s="42"/>
      <c r="F298" s="43"/>
      <c r="G298" s="43"/>
      <c r="H298" s="43"/>
      <c r="I298" s="43"/>
      <c r="J298" s="43"/>
      <c r="K298" s="44"/>
      <c r="L298" s="43"/>
    </row>
    <row r="299" spans="1:12" ht="15">
      <c r="A299" s="24"/>
      <c r="B299" s="17"/>
      <c r="C299" s="8"/>
      <c r="D299" s="18" t="s">
        <v>33</v>
      </c>
      <c r="E299" s="9"/>
      <c r="F299" s="19">
        <f>SUM(F292:F298)</f>
        <v>655</v>
      </c>
      <c r="G299" s="19">
        <f t="shared" ref="G299:J299" si="75">SUM(G292:G298)</f>
        <v>13.26</v>
      </c>
      <c r="H299" s="19">
        <f t="shared" si="75"/>
        <v>25.6</v>
      </c>
      <c r="I299" s="19">
        <f t="shared" si="75"/>
        <v>89.259999999999991</v>
      </c>
      <c r="J299" s="19">
        <f t="shared" si="75"/>
        <v>610.77</v>
      </c>
      <c r="K299" s="25"/>
      <c r="L299" s="19">
        <f t="shared" ref="L299" si="76">SUM(L292:L298)</f>
        <v>74</v>
      </c>
    </row>
    <row r="300" spans="1:12" ht="15">
      <c r="A300" s="26">
        <f>A292</f>
        <v>4</v>
      </c>
      <c r="B300" s="13">
        <v>1</v>
      </c>
      <c r="C300" s="10" t="s">
        <v>25</v>
      </c>
      <c r="D300" s="7" t="s">
        <v>26</v>
      </c>
      <c r="E300" s="42"/>
      <c r="F300" s="43"/>
      <c r="G300" s="43"/>
      <c r="H300" s="43"/>
      <c r="I300" s="43"/>
      <c r="J300" s="43"/>
      <c r="K300" s="44"/>
      <c r="L300" s="43"/>
    </row>
    <row r="301" spans="1:12" ht="15">
      <c r="A301" s="23"/>
      <c r="B301" s="15"/>
      <c r="C301" s="11"/>
      <c r="D301" s="7" t="s">
        <v>27</v>
      </c>
      <c r="E301" s="42"/>
      <c r="F301" s="43"/>
      <c r="G301" s="43"/>
      <c r="H301" s="43"/>
      <c r="I301" s="43"/>
      <c r="J301" s="43"/>
      <c r="K301" s="44"/>
      <c r="L301" s="43"/>
    </row>
    <row r="302" spans="1:12" ht="15">
      <c r="A302" s="23"/>
      <c r="B302" s="15"/>
      <c r="C302" s="11"/>
      <c r="D302" s="7" t="s">
        <v>28</v>
      </c>
      <c r="E302" s="42"/>
      <c r="F302" s="43"/>
      <c r="G302" s="43"/>
      <c r="H302" s="43"/>
      <c r="I302" s="43"/>
      <c r="J302" s="43"/>
      <c r="K302" s="44"/>
      <c r="L302" s="43"/>
    </row>
    <row r="303" spans="1:12" ht="15">
      <c r="A303" s="23"/>
      <c r="B303" s="15"/>
      <c r="C303" s="11"/>
      <c r="D303" s="7" t="s">
        <v>29</v>
      </c>
      <c r="E303" s="42"/>
      <c r="F303" s="43"/>
      <c r="G303" s="43"/>
      <c r="H303" s="43"/>
      <c r="I303" s="43"/>
      <c r="J303" s="43"/>
      <c r="K303" s="44"/>
      <c r="L303" s="43"/>
    </row>
    <row r="304" spans="1:12" ht="15">
      <c r="A304" s="23"/>
      <c r="B304" s="15"/>
      <c r="C304" s="11"/>
      <c r="D304" s="7" t="s">
        <v>30</v>
      </c>
      <c r="E304" s="42"/>
      <c r="F304" s="43"/>
      <c r="G304" s="43"/>
      <c r="H304" s="43"/>
      <c r="I304" s="43"/>
      <c r="J304" s="43"/>
      <c r="K304" s="44"/>
      <c r="L304" s="43"/>
    </row>
    <row r="305" spans="1:12" ht="15">
      <c r="A305" s="23"/>
      <c r="B305" s="15"/>
      <c r="C305" s="11"/>
      <c r="D305" s="7" t="s">
        <v>31</v>
      </c>
      <c r="E305" s="42"/>
      <c r="F305" s="43"/>
      <c r="G305" s="43"/>
      <c r="H305" s="43"/>
      <c r="I305" s="43"/>
      <c r="J305" s="43"/>
      <c r="K305" s="44"/>
      <c r="L305" s="43"/>
    </row>
    <row r="306" spans="1:12" ht="15">
      <c r="A306" s="23"/>
      <c r="B306" s="15"/>
      <c r="C306" s="11"/>
      <c r="D306" s="7" t="s">
        <v>32</v>
      </c>
      <c r="E306" s="42"/>
      <c r="F306" s="43"/>
      <c r="G306" s="43"/>
      <c r="H306" s="43"/>
      <c r="I306" s="43"/>
      <c r="J306" s="43"/>
      <c r="K306" s="44"/>
      <c r="L306" s="43"/>
    </row>
    <row r="307" spans="1:12" ht="15">
      <c r="A307" s="23"/>
      <c r="B307" s="15"/>
      <c r="C307" s="11"/>
      <c r="D307" s="6"/>
      <c r="E307" s="42"/>
      <c r="F307" s="43"/>
      <c r="G307" s="43"/>
      <c r="H307" s="43"/>
      <c r="I307" s="43"/>
      <c r="J307" s="43"/>
      <c r="K307" s="44"/>
      <c r="L307" s="43"/>
    </row>
    <row r="308" spans="1:12" ht="15">
      <c r="A308" s="23"/>
      <c r="B308" s="15"/>
      <c r="C308" s="11"/>
      <c r="D308" s="6"/>
      <c r="E308" s="42"/>
      <c r="F308" s="43"/>
      <c r="G308" s="43"/>
      <c r="H308" s="43"/>
      <c r="I308" s="43"/>
      <c r="J308" s="43"/>
      <c r="K308" s="44"/>
      <c r="L308" s="43"/>
    </row>
    <row r="309" spans="1:12" ht="15">
      <c r="A309" s="24"/>
      <c r="B309" s="17"/>
      <c r="C309" s="8"/>
      <c r="D309" s="18" t="s">
        <v>33</v>
      </c>
      <c r="E309" s="9"/>
      <c r="F309" s="19">
        <f>SUM(F300:F308)</f>
        <v>0</v>
      </c>
      <c r="G309" s="19">
        <f t="shared" ref="G309:J309" si="77">SUM(G300:G308)</f>
        <v>0</v>
      </c>
      <c r="H309" s="19">
        <f t="shared" si="77"/>
        <v>0</v>
      </c>
      <c r="I309" s="19">
        <f t="shared" si="77"/>
        <v>0</v>
      </c>
      <c r="J309" s="19">
        <f t="shared" si="77"/>
        <v>0</v>
      </c>
      <c r="K309" s="25"/>
      <c r="L309" s="19">
        <f t="shared" ref="L309" si="78">SUM(L300:L308)</f>
        <v>0</v>
      </c>
    </row>
    <row r="310" spans="1:12" ht="15.75" customHeight="1" thickBot="1">
      <c r="A310" s="29">
        <f>A292</f>
        <v>4</v>
      </c>
      <c r="B310" s="30">
        <f>B292</f>
        <v>1</v>
      </c>
      <c r="C310" s="51" t="s">
        <v>4</v>
      </c>
      <c r="D310" s="52"/>
      <c r="E310" s="31"/>
      <c r="F310" s="32">
        <f>F299+F309</f>
        <v>655</v>
      </c>
      <c r="G310" s="32">
        <f t="shared" ref="G310:J310" si="79">G299+G309</f>
        <v>13.26</v>
      </c>
      <c r="H310" s="32">
        <f t="shared" si="79"/>
        <v>25.6</v>
      </c>
      <c r="I310" s="32">
        <f t="shared" si="79"/>
        <v>89.259999999999991</v>
      </c>
      <c r="J310" s="32">
        <f t="shared" si="79"/>
        <v>610.77</v>
      </c>
      <c r="K310" s="32"/>
      <c r="L310" s="32">
        <f t="shared" ref="L310" si="80">L299+L309</f>
        <v>74</v>
      </c>
    </row>
    <row r="311" spans="1:12" ht="15.75" customHeight="1">
      <c r="A311" s="20">
        <v>4</v>
      </c>
      <c r="B311" s="21">
        <v>2</v>
      </c>
      <c r="C311" s="22" t="s">
        <v>20</v>
      </c>
      <c r="D311" s="5" t="s">
        <v>21</v>
      </c>
      <c r="E311" s="39" t="s">
        <v>104</v>
      </c>
      <c r="F311" s="40">
        <v>90</v>
      </c>
      <c r="G311" s="40">
        <v>17.239999999999998</v>
      </c>
      <c r="H311" s="40">
        <v>14.97</v>
      </c>
      <c r="I311" s="40">
        <v>7.9</v>
      </c>
      <c r="J311" s="40">
        <v>235.78</v>
      </c>
      <c r="K311" s="41">
        <v>126</v>
      </c>
      <c r="L311" s="40">
        <v>49.83</v>
      </c>
    </row>
    <row r="312" spans="1:12" ht="15">
      <c r="A312" s="23"/>
      <c r="B312" s="15"/>
      <c r="C312" s="11"/>
      <c r="D312" s="6"/>
      <c r="E312" s="42" t="s">
        <v>84</v>
      </c>
      <c r="F312" s="43">
        <v>150</v>
      </c>
      <c r="G312" s="43">
        <v>3.3</v>
      </c>
      <c r="H312" s="43">
        <v>4.95</v>
      </c>
      <c r="I312" s="43">
        <v>32.25</v>
      </c>
      <c r="J312" s="43">
        <v>186.45</v>
      </c>
      <c r="K312" s="44">
        <v>183</v>
      </c>
      <c r="L312" s="43">
        <v>10.63</v>
      </c>
    </row>
    <row r="313" spans="1:12" ht="15">
      <c r="A313" s="23"/>
      <c r="B313" s="15"/>
      <c r="C313" s="11"/>
      <c r="D313" s="7" t="s">
        <v>22</v>
      </c>
      <c r="E313" s="42" t="s">
        <v>75</v>
      </c>
      <c r="F313" s="43">
        <v>200</v>
      </c>
      <c r="G313" s="43">
        <v>0</v>
      </c>
      <c r="H313" s="43">
        <v>0</v>
      </c>
      <c r="I313" s="43">
        <v>20.2</v>
      </c>
      <c r="J313" s="43">
        <v>81.400000000000006</v>
      </c>
      <c r="K313" s="44">
        <v>95</v>
      </c>
      <c r="L313" s="43">
        <v>10.4</v>
      </c>
    </row>
    <row r="314" spans="1:12" ht="15">
      <c r="A314" s="23"/>
      <c r="B314" s="15"/>
      <c r="C314" s="11"/>
      <c r="D314" s="7" t="s">
        <v>23</v>
      </c>
      <c r="E314" s="42" t="s">
        <v>55</v>
      </c>
      <c r="F314" s="43" t="s">
        <v>57</v>
      </c>
      <c r="G314" s="43">
        <v>1.4</v>
      </c>
      <c r="H314" s="43">
        <v>0.14000000000000001</v>
      </c>
      <c r="I314" s="43">
        <v>8.8000000000000007</v>
      </c>
      <c r="J314" s="43">
        <v>48</v>
      </c>
      <c r="K314" s="44" t="s">
        <v>87</v>
      </c>
      <c r="L314" s="43">
        <v>3.4</v>
      </c>
    </row>
    <row r="315" spans="1:12" ht="15">
      <c r="A315" s="23"/>
      <c r="B315" s="15"/>
      <c r="C315" s="11"/>
      <c r="D315" s="7" t="s">
        <v>24</v>
      </c>
      <c r="E315" s="42" t="s">
        <v>83</v>
      </c>
      <c r="F315" s="43">
        <v>100</v>
      </c>
      <c r="G315" s="43">
        <v>0.8</v>
      </c>
      <c r="H315" s="43">
        <v>0.2</v>
      </c>
      <c r="I315" s="43">
        <v>7.5</v>
      </c>
      <c r="J315" s="43">
        <v>38</v>
      </c>
      <c r="K315" s="44">
        <v>24</v>
      </c>
      <c r="L315" s="43">
        <v>24.75</v>
      </c>
    </row>
    <row r="316" spans="1:12" ht="15">
      <c r="A316" s="23"/>
      <c r="B316" s="15"/>
      <c r="C316" s="11"/>
      <c r="D316" s="6"/>
      <c r="E316" s="42"/>
      <c r="F316" s="43"/>
      <c r="G316" s="43"/>
      <c r="H316" s="43"/>
      <c r="I316" s="43"/>
      <c r="J316" s="43"/>
      <c r="K316" s="44"/>
      <c r="L316" s="43"/>
    </row>
    <row r="317" spans="1:12" ht="15">
      <c r="A317" s="23"/>
      <c r="B317" s="15"/>
      <c r="C317" s="11"/>
      <c r="D317" s="6"/>
      <c r="E317" s="42"/>
      <c r="F317" s="43"/>
      <c r="G317" s="43"/>
      <c r="H317" s="43"/>
      <c r="I317" s="43"/>
      <c r="J317" s="43"/>
      <c r="K317" s="44"/>
      <c r="L317" s="43"/>
    </row>
    <row r="318" spans="1:12" ht="15">
      <c r="A318" s="24"/>
      <c r="B318" s="17"/>
      <c r="C318" s="8"/>
      <c r="D318" s="18" t="s">
        <v>33</v>
      </c>
      <c r="E318" s="9"/>
      <c r="F318" s="19">
        <f>SUM(F311:F317)</f>
        <v>540</v>
      </c>
      <c r="G318" s="19">
        <f t="shared" ref="G318:J318" si="81">SUM(G311:G317)</f>
        <v>22.74</v>
      </c>
      <c r="H318" s="19">
        <f t="shared" si="81"/>
        <v>20.260000000000002</v>
      </c>
      <c r="I318" s="19">
        <f t="shared" si="81"/>
        <v>76.649999999999991</v>
      </c>
      <c r="J318" s="19">
        <f t="shared" si="81"/>
        <v>589.63</v>
      </c>
      <c r="K318" s="25"/>
      <c r="L318" s="19">
        <f t="shared" ref="L318" si="82">SUM(L311:L317)</f>
        <v>99.01</v>
      </c>
    </row>
    <row r="319" spans="1:12" ht="15">
      <c r="A319" s="26">
        <f>A311</f>
        <v>4</v>
      </c>
      <c r="B319" s="13">
        <v>2</v>
      </c>
      <c r="C319" s="10" t="s">
        <v>25</v>
      </c>
      <c r="D319" s="7" t="s">
        <v>26</v>
      </c>
      <c r="E319" s="42"/>
      <c r="F319" s="43"/>
      <c r="G319" s="43"/>
      <c r="H319" s="43"/>
      <c r="I319" s="43"/>
      <c r="J319" s="43"/>
      <c r="K319" s="44"/>
      <c r="L319" s="43"/>
    </row>
    <row r="320" spans="1:12" ht="15">
      <c r="A320" s="23"/>
      <c r="B320" s="15"/>
      <c r="C320" s="11"/>
      <c r="D320" s="7" t="s">
        <v>27</v>
      </c>
      <c r="E320" s="42"/>
      <c r="F320" s="43"/>
      <c r="G320" s="43"/>
      <c r="H320" s="43"/>
      <c r="I320" s="43"/>
      <c r="J320" s="43"/>
      <c r="K320" s="44"/>
      <c r="L320" s="43"/>
    </row>
    <row r="321" spans="1:12" ht="15">
      <c r="A321" s="23"/>
      <c r="B321" s="15"/>
      <c r="C321" s="11"/>
      <c r="D321" s="7" t="s">
        <v>28</v>
      </c>
      <c r="E321" s="42"/>
      <c r="F321" s="43"/>
      <c r="G321" s="43"/>
      <c r="H321" s="43"/>
      <c r="I321" s="43"/>
      <c r="J321" s="43"/>
      <c r="K321" s="44"/>
      <c r="L321" s="43"/>
    </row>
    <row r="322" spans="1:12" ht="15">
      <c r="A322" s="23"/>
      <c r="B322" s="15"/>
      <c r="C322" s="11"/>
      <c r="D322" s="7" t="s">
        <v>29</v>
      </c>
      <c r="E322" s="42"/>
      <c r="F322" s="43"/>
      <c r="G322" s="43"/>
      <c r="H322" s="43"/>
      <c r="I322" s="43"/>
      <c r="J322" s="43"/>
      <c r="K322" s="44"/>
      <c r="L322" s="43"/>
    </row>
    <row r="323" spans="1:12" ht="15">
      <c r="A323" s="23"/>
      <c r="B323" s="15"/>
      <c r="C323" s="11"/>
      <c r="D323" s="7" t="s">
        <v>30</v>
      </c>
      <c r="E323" s="42"/>
      <c r="F323" s="43"/>
      <c r="G323" s="43"/>
      <c r="H323" s="43"/>
      <c r="I323" s="43"/>
      <c r="J323" s="43"/>
      <c r="K323" s="44"/>
      <c r="L323" s="43"/>
    </row>
    <row r="324" spans="1:12" ht="15">
      <c r="A324" s="23"/>
      <c r="B324" s="15"/>
      <c r="C324" s="11"/>
      <c r="D324" s="7" t="s">
        <v>31</v>
      </c>
      <c r="E324" s="42"/>
      <c r="F324" s="43"/>
      <c r="G324" s="43"/>
      <c r="H324" s="43"/>
      <c r="I324" s="43"/>
      <c r="J324" s="43"/>
      <c r="K324" s="44"/>
      <c r="L324" s="43"/>
    </row>
    <row r="325" spans="1:12" ht="15">
      <c r="A325" s="23"/>
      <c r="B325" s="15"/>
      <c r="C325" s="11"/>
      <c r="D325" s="7" t="s">
        <v>32</v>
      </c>
      <c r="E325" s="42"/>
      <c r="F325" s="43"/>
      <c r="G325" s="43"/>
      <c r="H325" s="43"/>
      <c r="I325" s="43"/>
      <c r="J325" s="43"/>
      <c r="K325" s="44"/>
      <c r="L325" s="43"/>
    </row>
    <row r="326" spans="1:12" ht="15">
      <c r="A326" s="23"/>
      <c r="B326" s="15"/>
      <c r="C326" s="11"/>
      <c r="D326" s="6"/>
      <c r="E326" s="42"/>
      <c r="F326" s="43"/>
      <c r="G326" s="43"/>
      <c r="H326" s="43"/>
      <c r="I326" s="43"/>
      <c r="J326" s="43"/>
      <c r="K326" s="44"/>
      <c r="L326" s="43"/>
    </row>
    <row r="327" spans="1:12" ht="15">
      <c r="A327" s="23"/>
      <c r="B327" s="15"/>
      <c r="C327" s="11"/>
      <c r="D327" s="6"/>
      <c r="E327" s="42"/>
      <c r="F327" s="43"/>
      <c r="G327" s="43"/>
      <c r="H327" s="43"/>
      <c r="I327" s="43"/>
      <c r="J327" s="43"/>
      <c r="K327" s="44"/>
      <c r="L327" s="43"/>
    </row>
    <row r="328" spans="1:12" ht="15">
      <c r="A328" s="24"/>
      <c r="B328" s="17"/>
      <c r="C328" s="8"/>
      <c r="D328" s="18" t="s">
        <v>33</v>
      </c>
      <c r="E328" s="9"/>
      <c r="F328" s="19">
        <f>SUM(F319:F327)</f>
        <v>0</v>
      </c>
      <c r="G328" s="19">
        <f t="shared" ref="G328:J328" si="83">SUM(G319:G327)</f>
        <v>0</v>
      </c>
      <c r="H328" s="19">
        <f t="shared" si="83"/>
        <v>0</v>
      </c>
      <c r="I328" s="19">
        <f t="shared" si="83"/>
        <v>0</v>
      </c>
      <c r="J328" s="19">
        <f t="shared" si="83"/>
        <v>0</v>
      </c>
      <c r="K328" s="25"/>
      <c r="L328" s="19">
        <f t="shared" ref="L328" si="84">SUM(L319:L327)</f>
        <v>0</v>
      </c>
    </row>
    <row r="329" spans="1:12" ht="15.75" customHeight="1" thickBot="1">
      <c r="A329" s="29">
        <f>A311</f>
        <v>4</v>
      </c>
      <c r="B329" s="30">
        <f>B311</f>
        <v>2</v>
      </c>
      <c r="C329" s="51" t="s">
        <v>4</v>
      </c>
      <c r="D329" s="52"/>
      <c r="E329" s="31"/>
      <c r="F329" s="32">
        <f>F318+F328</f>
        <v>540</v>
      </c>
      <c r="G329" s="32">
        <f t="shared" ref="G329:J329" si="85">G318+G328</f>
        <v>22.74</v>
      </c>
      <c r="H329" s="32">
        <f t="shared" si="85"/>
        <v>20.260000000000002</v>
      </c>
      <c r="I329" s="32">
        <f t="shared" si="85"/>
        <v>76.649999999999991</v>
      </c>
      <c r="J329" s="32">
        <f t="shared" si="85"/>
        <v>589.63</v>
      </c>
      <c r="K329" s="32"/>
      <c r="L329" s="32">
        <f t="shared" ref="L329" si="86">L318+L328</f>
        <v>99.01</v>
      </c>
    </row>
    <row r="330" spans="1:12" ht="15.75" customHeight="1" thickBot="1">
      <c r="A330" s="20">
        <v>4</v>
      </c>
      <c r="B330" s="21">
        <v>3</v>
      </c>
      <c r="C330" s="22" t="s">
        <v>20</v>
      </c>
      <c r="D330" s="5" t="s">
        <v>21</v>
      </c>
      <c r="E330" s="39" t="s">
        <v>105</v>
      </c>
      <c r="F330" s="40">
        <v>150</v>
      </c>
      <c r="G330" s="40">
        <v>16.03</v>
      </c>
      <c r="H330" s="40">
        <v>7.85</v>
      </c>
      <c r="I330" s="40">
        <v>31.16</v>
      </c>
      <c r="J330" s="40">
        <v>261.16000000000003</v>
      </c>
      <c r="K330" s="41">
        <v>195</v>
      </c>
      <c r="L330" s="40">
        <v>45.43</v>
      </c>
    </row>
    <row r="331" spans="1:12" ht="15">
      <c r="A331" s="23"/>
      <c r="B331" s="15"/>
      <c r="C331" s="11"/>
      <c r="D331" s="6"/>
      <c r="E331" s="42" t="s">
        <v>56</v>
      </c>
      <c r="F331" s="43">
        <v>16</v>
      </c>
      <c r="G331" s="40">
        <v>1.74</v>
      </c>
      <c r="H331" s="40">
        <v>4.42</v>
      </c>
      <c r="I331" s="40">
        <v>0.85</v>
      </c>
      <c r="J331" s="40">
        <v>49.98</v>
      </c>
      <c r="K331" s="44">
        <v>0</v>
      </c>
      <c r="L331" s="43">
        <v>7.96</v>
      </c>
    </row>
    <row r="332" spans="1:12" ht="15">
      <c r="A332" s="23"/>
      <c r="B332" s="15"/>
      <c r="C332" s="11"/>
      <c r="D332" s="7" t="s">
        <v>22</v>
      </c>
      <c r="E332" s="42" t="s">
        <v>47</v>
      </c>
      <c r="F332" s="43">
        <v>200</v>
      </c>
      <c r="G332" s="43">
        <v>0.2</v>
      </c>
      <c r="H332" s="43">
        <v>0</v>
      </c>
      <c r="I332" s="43">
        <v>11</v>
      </c>
      <c r="J332" s="43">
        <v>45.6</v>
      </c>
      <c r="K332" s="44">
        <v>113</v>
      </c>
      <c r="L332" s="43">
        <v>3.38</v>
      </c>
    </row>
    <row r="333" spans="1:12" ht="15">
      <c r="A333" s="23"/>
      <c r="B333" s="15"/>
      <c r="C333" s="11"/>
      <c r="D333" s="7" t="s">
        <v>23</v>
      </c>
      <c r="E333" s="42" t="s">
        <v>55</v>
      </c>
      <c r="F333" s="43" t="s">
        <v>57</v>
      </c>
      <c r="G333" s="43">
        <v>1.4</v>
      </c>
      <c r="H333" s="43">
        <v>0.14000000000000001</v>
      </c>
      <c r="I333" s="43">
        <v>8.8000000000000007</v>
      </c>
      <c r="J333" s="43">
        <v>48</v>
      </c>
      <c r="K333" s="44" t="s">
        <v>87</v>
      </c>
      <c r="L333" s="43">
        <v>3.94</v>
      </c>
    </row>
    <row r="334" spans="1:12" ht="15">
      <c r="A334" s="23"/>
      <c r="B334" s="15"/>
      <c r="C334" s="11"/>
      <c r="D334" s="7" t="s">
        <v>24</v>
      </c>
      <c r="E334" s="42" t="s">
        <v>64</v>
      </c>
      <c r="F334" s="43">
        <v>150</v>
      </c>
      <c r="G334" s="43">
        <v>0.8</v>
      </c>
      <c r="H334" s="43">
        <v>0.2</v>
      </c>
      <c r="I334" s="43">
        <v>7.5</v>
      </c>
      <c r="J334" s="43">
        <v>38</v>
      </c>
      <c r="K334" s="44">
        <v>26</v>
      </c>
      <c r="L334" s="43">
        <v>24.9</v>
      </c>
    </row>
    <row r="335" spans="1:12" ht="15">
      <c r="A335" s="23"/>
      <c r="B335" s="15"/>
      <c r="C335" s="11"/>
      <c r="D335" s="6"/>
      <c r="E335" s="42"/>
      <c r="F335" s="43"/>
      <c r="G335" s="43"/>
      <c r="H335" s="43"/>
      <c r="I335" s="43"/>
      <c r="J335" s="43"/>
      <c r="K335" s="44"/>
      <c r="L335" s="43"/>
    </row>
    <row r="336" spans="1:12" ht="15">
      <c r="A336" s="23"/>
      <c r="B336" s="15"/>
      <c r="C336" s="11"/>
      <c r="D336" s="6"/>
      <c r="E336" s="42"/>
      <c r="F336" s="43"/>
      <c r="G336" s="43"/>
      <c r="H336" s="43"/>
      <c r="I336" s="43"/>
      <c r="J336" s="43"/>
      <c r="K336" s="44"/>
      <c r="L336" s="43"/>
    </row>
    <row r="337" spans="1:12" ht="15">
      <c r="A337" s="24"/>
      <c r="B337" s="17"/>
      <c r="C337" s="8"/>
      <c r="D337" s="18" t="s">
        <v>33</v>
      </c>
      <c r="E337" s="9"/>
      <c r="F337" s="19">
        <f>SUM(F330:F336)</f>
        <v>516</v>
      </c>
      <c r="G337" s="19">
        <f t="shared" ref="G337:J337" si="87">SUM(G330:G336)</f>
        <v>20.169999999999998</v>
      </c>
      <c r="H337" s="19">
        <f t="shared" si="87"/>
        <v>12.61</v>
      </c>
      <c r="I337" s="19">
        <f t="shared" si="87"/>
        <v>59.31</v>
      </c>
      <c r="J337" s="19">
        <f t="shared" si="87"/>
        <v>442.74000000000007</v>
      </c>
      <c r="K337" s="25"/>
      <c r="L337" s="19">
        <f t="shared" ref="L337" si="88">SUM(L330:L336)</f>
        <v>85.61</v>
      </c>
    </row>
    <row r="338" spans="1:12" ht="15">
      <c r="A338" s="26">
        <f>A330</f>
        <v>4</v>
      </c>
      <c r="B338" s="13">
        <f>B330</f>
        <v>3</v>
      </c>
      <c r="C338" s="10" t="s">
        <v>25</v>
      </c>
      <c r="D338" s="7" t="s">
        <v>26</v>
      </c>
      <c r="E338" s="42"/>
      <c r="F338" s="43"/>
      <c r="G338" s="43"/>
      <c r="H338" s="43"/>
      <c r="I338" s="43"/>
      <c r="J338" s="43"/>
      <c r="K338" s="44"/>
      <c r="L338" s="43"/>
    </row>
    <row r="339" spans="1:12" ht="15">
      <c r="A339" s="23"/>
      <c r="B339" s="15"/>
      <c r="C339" s="11"/>
      <c r="D339" s="7" t="s">
        <v>27</v>
      </c>
      <c r="E339" s="42"/>
      <c r="F339" s="43"/>
      <c r="G339" s="43"/>
      <c r="H339" s="43"/>
      <c r="I339" s="43"/>
      <c r="J339" s="43"/>
      <c r="K339" s="44"/>
      <c r="L339" s="43"/>
    </row>
    <row r="340" spans="1:12" ht="15">
      <c r="A340" s="23"/>
      <c r="B340" s="15"/>
      <c r="C340" s="11"/>
      <c r="D340" s="7" t="s">
        <v>28</v>
      </c>
      <c r="E340" s="42"/>
      <c r="F340" s="43"/>
      <c r="G340" s="43"/>
      <c r="H340" s="43"/>
      <c r="I340" s="43"/>
      <c r="J340" s="43"/>
      <c r="K340" s="44"/>
      <c r="L340" s="43"/>
    </row>
    <row r="341" spans="1:12" ht="15">
      <c r="A341" s="23"/>
      <c r="B341" s="15"/>
      <c r="C341" s="11"/>
      <c r="D341" s="7" t="s">
        <v>29</v>
      </c>
      <c r="E341" s="42"/>
      <c r="F341" s="43"/>
      <c r="G341" s="43"/>
      <c r="H341" s="43"/>
      <c r="I341" s="43"/>
      <c r="J341" s="43"/>
      <c r="K341" s="44"/>
      <c r="L341" s="43"/>
    </row>
    <row r="342" spans="1:12" ht="15">
      <c r="A342" s="23"/>
      <c r="B342" s="15"/>
      <c r="C342" s="11"/>
      <c r="D342" s="7" t="s">
        <v>30</v>
      </c>
      <c r="E342" s="42"/>
      <c r="F342" s="43"/>
      <c r="G342" s="43"/>
      <c r="H342" s="43"/>
      <c r="I342" s="43"/>
      <c r="J342" s="43"/>
      <c r="K342" s="44"/>
      <c r="L342" s="43"/>
    </row>
    <row r="343" spans="1:12" ht="15">
      <c r="A343" s="23"/>
      <c r="B343" s="15"/>
      <c r="C343" s="11"/>
      <c r="D343" s="7" t="s">
        <v>31</v>
      </c>
      <c r="E343" s="42"/>
      <c r="F343" s="43"/>
      <c r="G343" s="43"/>
      <c r="H343" s="43"/>
      <c r="I343" s="43"/>
      <c r="J343" s="43"/>
      <c r="K343" s="44"/>
      <c r="L343" s="43"/>
    </row>
    <row r="344" spans="1:12" ht="15">
      <c r="A344" s="23"/>
      <c r="B344" s="15"/>
      <c r="C344" s="11"/>
      <c r="D344" s="7" t="s">
        <v>32</v>
      </c>
      <c r="E344" s="42"/>
      <c r="F344" s="43"/>
      <c r="G344" s="43"/>
      <c r="H344" s="43"/>
      <c r="I344" s="43"/>
      <c r="J344" s="43"/>
      <c r="K344" s="44"/>
      <c r="L344" s="43"/>
    </row>
    <row r="345" spans="1:12" ht="15">
      <c r="A345" s="23"/>
      <c r="B345" s="15"/>
      <c r="C345" s="11"/>
      <c r="D345" s="6"/>
      <c r="E345" s="42"/>
      <c r="F345" s="43"/>
      <c r="G345" s="43"/>
      <c r="H345" s="43"/>
      <c r="I345" s="43"/>
      <c r="J345" s="43"/>
      <c r="K345" s="44"/>
      <c r="L345" s="43"/>
    </row>
    <row r="346" spans="1:12" ht="15">
      <c r="A346" s="23"/>
      <c r="B346" s="15"/>
      <c r="C346" s="11"/>
      <c r="D346" s="6"/>
      <c r="E346" s="42"/>
      <c r="F346" s="43"/>
      <c r="G346" s="43"/>
      <c r="H346" s="43"/>
      <c r="I346" s="43"/>
      <c r="J346" s="43"/>
      <c r="K346" s="44"/>
      <c r="L346" s="43"/>
    </row>
    <row r="347" spans="1:12" ht="15">
      <c r="A347" s="24"/>
      <c r="B347" s="17"/>
      <c r="C347" s="8"/>
      <c r="D347" s="18" t="s">
        <v>33</v>
      </c>
      <c r="E347" s="9"/>
      <c r="F347" s="19">
        <f>SUM(F338:F346)</f>
        <v>0</v>
      </c>
      <c r="G347" s="19">
        <f t="shared" ref="G347:J347" si="89">SUM(G338:G346)</f>
        <v>0</v>
      </c>
      <c r="H347" s="19">
        <f t="shared" si="89"/>
        <v>0</v>
      </c>
      <c r="I347" s="19">
        <f t="shared" si="89"/>
        <v>0</v>
      </c>
      <c r="J347" s="19">
        <f t="shared" si="89"/>
        <v>0</v>
      </c>
      <c r="K347" s="25"/>
      <c r="L347" s="19">
        <f t="shared" ref="L347" si="90">SUM(L338:L346)</f>
        <v>0</v>
      </c>
    </row>
    <row r="348" spans="1:12" ht="15.75" customHeight="1" thickBot="1">
      <c r="A348" s="29">
        <f>A330</f>
        <v>4</v>
      </c>
      <c r="B348" s="30">
        <f>B330</f>
        <v>3</v>
      </c>
      <c r="C348" s="51" t="s">
        <v>4</v>
      </c>
      <c r="D348" s="52"/>
      <c r="E348" s="31"/>
      <c r="F348" s="32">
        <f>F337+F347</f>
        <v>516</v>
      </c>
      <c r="G348" s="32">
        <f t="shared" ref="G348:J348" si="91">G337+G347</f>
        <v>20.169999999999998</v>
      </c>
      <c r="H348" s="32">
        <f t="shared" si="91"/>
        <v>12.61</v>
      </c>
      <c r="I348" s="32">
        <f t="shared" si="91"/>
        <v>59.31</v>
      </c>
      <c r="J348" s="32">
        <f t="shared" si="91"/>
        <v>442.74000000000007</v>
      </c>
      <c r="K348" s="32"/>
      <c r="L348" s="32">
        <f t="shared" ref="L348" si="92">L337+L347</f>
        <v>85.61</v>
      </c>
    </row>
    <row r="349" spans="1:12" ht="15.75" customHeight="1">
      <c r="A349" s="20">
        <v>4</v>
      </c>
      <c r="B349" s="21">
        <v>4</v>
      </c>
      <c r="C349" s="22" t="s">
        <v>20</v>
      </c>
      <c r="D349" s="5" t="s">
        <v>21</v>
      </c>
      <c r="E349" s="39" t="s">
        <v>106</v>
      </c>
      <c r="F349" s="40">
        <v>90</v>
      </c>
      <c r="G349" s="40">
        <v>19.260000000000002</v>
      </c>
      <c r="H349" s="40">
        <v>3.42</v>
      </c>
      <c r="I349" s="40">
        <v>3.15</v>
      </c>
      <c r="J349" s="40">
        <v>120.87</v>
      </c>
      <c r="K349" s="41">
        <v>146</v>
      </c>
      <c r="L349" s="40">
        <v>17.600000000000001</v>
      </c>
    </row>
    <row r="350" spans="1:12" ht="15">
      <c r="A350" s="23"/>
      <c r="B350" s="15"/>
      <c r="C350" s="11"/>
      <c r="D350" s="6"/>
      <c r="E350" s="42" t="s">
        <v>107</v>
      </c>
      <c r="F350" s="43">
        <v>150</v>
      </c>
      <c r="G350" s="43">
        <v>3.15</v>
      </c>
      <c r="H350" s="43">
        <v>4.51</v>
      </c>
      <c r="I350" s="43">
        <v>17.55</v>
      </c>
      <c r="J350" s="43">
        <v>122.85</v>
      </c>
      <c r="K350" s="44">
        <v>142</v>
      </c>
      <c r="L350" s="43">
        <v>8.9499999999999993</v>
      </c>
    </row>
    <row r="351" spans="1:12" ht="15">
      <c r="A351" s="23"/>
      <c r="B351" s="15"/>
      <c r="C351" s="11"/>
      <c r="D351" s="7" t="s">
        <v>22</v>
      </c>
      <c r="E351" s="42" t="s">
        <v>60</v>
      </c>
      <c r="F351" s="43">
        <v>200</v>
      </c>
      <c r="G351" s="43">
        <v>0.37</v>
      </c>
      <c r="H351" s="43">
        <v>0.14000000000000001</v>
      </c>
      <c r="I351" s="43">
        <v>8.5</v>
      </c>
      <c r="J351" s="43">
        <v>59.48</v>
      </c>
      <c r="K351" s="44">
        <v>98</v>
      </c>
      <c r="L351" s="43">
        <v>5.15</v>
      </c>
    </row>
    <row r="352" spans="1:12" ht="15">
      <c r="A352" s="23"/>
      <c r="B352" s="15"/>
      <c r="C352" s="11"/>
      <c r="D352" s="7" t="s">
        <v>23</v>
      </c>
      <c r="E352" s="42" t="s">
        <v>55</v>
      </c>
      <c r="F352" s="43" t="s">
        <v>57</v>
      </c>
      <c r="G352" s="43">
        <v>1.4</v>
      </c>
      <c r="H352" s="43">
        <v>0.14000000000000001</v>
      </c>
      <c r="I352" s="43">
        <v>8.8000000000000007</v>
      </c>
      <c r="J352" s="43">
        <v>48</v>
      </c>
      <c r="K352" s="44" t="s">
        <v>87</v>
      </c>
      <c r="L352" s="43">
        <v>3.76</v>
      </c>
    </row>
    <row r="353" spans="1:12" ht="15">
      <c r="A353" s="23"/>
      <c r="B353" s="15"/>
      <c r="C353" s="11"/>
      <c r="D353" s="7" t="s">
        <v>24</v>
      </c>
      <c r="E353" s="42" t="s">
        <v>90</v>
      </c>
      <c r="F353" s="43">
        <v>150</v>
      </c>
      <c r="G353" s="43">
        <v>0.8</v>
      </c>
      <c r="H353" s="43">
        <v>0.2</v>
      </c>
      <c r="I353" s="43">
        <v>7.5</v>
      </c>
      <c r="J353" s="43">
        <v>38</v>
      </c>
      <c r="K353" s="44">
        <v>26</v>
      </c>
      <c r="L353" s="43">
        <v>39.6</v>
      </c>
    </row>
    <row r="354" spans="1:12" ht="15">
      <c r="A354" s="23"/>
      <c r="B354" s="15"/>
      <c r="C354" s="11"/>
      <c r="D354" s="6"/>
      <c r="E354" s="42"/>
      <c r="F354" s="43"/>
      <c r="G354" s="43"/>
      <c r="H354" s="43"/>
      <c r="I354" s="43"/>
      <c r="J354" s="43"/>
      <c r="K354" s="44"/>
      <c r="L354" s="43"/>
    </row>
    <row r="355" spans="1:12" ht="15">
      <c r="A355" s="23"/>
      <c r="B355" s="15"/>
      <c r="C355" s="11"/>
      <c r="D355" s="6"/>
      <c r="E355" s="42"/>
      <c r="F355" s="43"/>
      <c r="G355" s="43"/>
      <c r="H355" s="43"/>
      <c r="I355" s="43"/>
      <c r="J355" s="43"/>
      <c r="K355" s="44"/>
      <c r="L355" s="43"/>
    </row>
    <row r="356" spans="1:12" ht="15">
      <c r="A356" s="24"/>
      <c r="B356" s="17"/>
      <c r="C356" s="8"/>
      <c r="D356" s="18" t="s">
        <v>33</v>
      </c>
      <c r="E356" s="9"/>
      <c r="F356" s="19">
        <f>SUM(F349:F355)</f>
        <v>590</v>
      </c>
      <c r="G356" s="19">
        <f t="shared" ref="G356:J356" si="93">SUM(G349:G355)</f>
        <v>24.98</v>
      </c>
      <c r="H356" s="19">
        <f t="shared" si="93"/>
        <v>8.41</v>
      </c>
      <c r="I356" s="19">
        <f t="shared" si="93"/>
        <v>45.5</v>
      </c>
      <c r="J356" s="19">
        <f t="shared" si="93"/>
        <v>389.2</v>
      </c>
      <c r="K356" s="25"/>
      <c r="L356" s="19">
        <f t="shared" ref="L356" si="94">SUM(L349:L355)</f>
        <v>75.06</v>
      </c>
    </row>
    <row r="357" spans="1:12" ht="15">
      <c r="A357" s="26">
        <f>A349</f>
        <v>4</v>
      </c>
      <c r="B357" s="13">
        <f>B349</f>
        <v>4</v>
      </c>
      <c r="C357" s="10" t="s">
        <v>25</v>
      </c>
      <c r="D357" s="7" t="s">
        <v>26</v>
      </c>
      <c r="E357" s="42"/>
      <c r="F357" s="43"/>
      <c r="G357" s="43"/>
      <c r="H357" s="43"/>
      <c r="I357" s="43"/>
      <c r="J357" s="43"/>
      <c r="K357" s="44"/>
      <c r="L357" s="43"/>
    </row>
    <row r="358" spans="1:12" ht="15">
      <c r="A358" s="23"/>
      <c r="B358" s="15"/>
      <c r="C358" s="11"/>
      <c r="D358" s="7" t="s">
        <v>27</v>
      </c>
      <c r="E358" s="42"/>
      <c r="F358" s="43"/>
      <c r="G358" s="43"/>
      <c r="H358" s="43"/>
      <c r="I358" s="43"/>
      <c r="J358" s="43"/>
      <c r="K358" s="44"/>
      <c r="L358" s="43"/>
    </row>
    <row r="359" spans="1:12" ht="15">
      <c r="A359" s="23"/>
      <c r="B359" s="15"/>
      <c r="C359" s="11"/>
      <c r="D359" s="7" t="s">
        <v>28</v>
      </c>
      <c r="E359" s="42"/>
      <c r="F359" s="43"/>
      <c r="G359" s="43"/>
      <c r="H359" s="43"/>
      <c r="I359" s="43"/>
      <c r="J359" s="43"/>
      <c r="K359" s="44"/>
      <c r="L359" s="43"/>
    </row>
    <row r="360" spans="1:12" ht="15">
      <c r="A360" s="23"/>
      <c r="B360" s="15"/>
      <c r="C360" s="11"/>
      <c r="D360" s="7" t="s">
        <v>29</v>
      </c>
      <c r="E360" s="42"/>
      <c r="F360" s="43"/>
      <c r="G360" s="43"/>
      <c r="H360" s="43"/>
      <c r="I360" s="43"/>
      <c r="J360" s="43"/>
      <c r="K360" s="44"/>
      <c r="L360" s="43"/>
    </row>
    <row r="361" spans="1:12" ht="15">
      <c r="A361" s="23"/>
      <c r="B361" s="15"/>
      <c r="C361" s="11"/>
      <c r="D361" s="7" t="s">
        <v>30</v>
      </c>
      <c r="E361" s="42"/>
      <c r="F361" s="43"/>
      <c r="G361" s="43"/>
      <c r="H361" s="43"/>
      <c r="I361" s="43"/>
      <c r="J361" s="43"/>
      <c r="K361" s="44"/>
      <c r="L361" s="43"/>
    </row>
    <row r="362" spans="1:12" ht="15">
      <c r="A362" s="23"/>
      <c r="B362" s="15"/>
      <c r="C362" s="11"/>
      <c r="D362" s="7" t="s">
        <v>31</v>
      </c>
      <c r="E362" s="42"/>
      <c r="F362" s="43"/>
      <c r="G362" s="43"/>
      <c r="H362" s="43"/>
      <c r="I362" s="43"/>
      <c r="J362" s="43"/>
      <c r="K362" s="44"/>
      <c r="L362" s="43"/>
    </row>
    <row r="363" spans="1:12" ht="15">
      <c r="A363" s="23"/>
      <c r="B363" s="15"/>
      <c r="C363" s="11"/>
      <c r="D363" s="7" t="s">
        <v>32</v>
      </c>
      <c r="E363" s="42"/>
      <c r="F363" s="43"/>
      <c r="G363" s="43"/>
      <c r="H363" s="43"/>
      <c r="I363" s="43"/>
      <c r="J363" s="43"/>
      <c r="K363" s="44"/>
      <c r="L363" s="43"/>
    </row>
    <row r="364" spans="1:12" ht="15">
      <c r="A364" s="23"/>
      <c r="B364" s="15"/>
      <c r="C364" s="11"/>
      <c r="D364" s="6"/>
      <c r="E364" s="42"/>
      <c r="F364" s="43"/>
      <c r="G364" s="43"/>
      <c r="H364" s="43"/>
      <c r="I364" s="43"/>
      <c r="J364" s="43"/>
      <c r="K364" s="44"/>
      <c r="L364" s="43"/>
    </row>
    <row r="365" spans="1:12" ht="15">
      <c r="A365" s="23"/>
      <c r="B365" s="15"/>
      <c r="C365" s="11"/>
      <c r="D365" s="6"/>
      <c r="E365" s="42"/>
      <c r="F365" s="43"/>
      <c r="G365" s="43"/>
      <c r="H365" s="43"/>
      <c r="I365" s="43"/>
      <c r="J365" s="43"/>
      <c r="K365" s="44"/>
      <c r="L365" s="43"/>
    </row>
    <row r="366" spans="1:12" ht="15">
      <c r="A366" s="24"/>
      <c r="B366" s="17"/>
      <c r="C366" s="8"/>
      <c r="D366" s="18" t="s">
        <v>33</v>
      </c>
      <c r="E366" s="9"/>
      <c r="F366" s="19">
        <f>SUM(F357:F365)</f>
        <v>0</v>
      </c>
      <c r="G366" s="19">
        <f t="shared" ref="G366:J366" si="95">SUM(G357:G365)</f>
        <v>0</v>
      </c>
      <c r="H366" s="19">
        <f t="shared" si="95"/>
        <v>0</v>
      </c>
      <c r="I366" s="19">
        <f t="shared" si="95"/>
        <v>0</v>
      </c>
      <c r="J366" s="19">
        <f t="shared" si="95"/>
        <v>0</v>
      </c>
      <c r="K366" s="25"/>
      <c r="L366" s="19">
        <f t="shared" ref="L366" si="96">SUM(L357:L365)</f>
        <v>0</v>
      </c>
    </row>
    <row r="367" spans="1:12" ht="15.75" customHeight="1" thickBot="1">
      <c r="A367" s="29">
        <f>A349</f>
        <v>4</v>
      </c>
      <c r="B367" s="30">
        <f>B349</f>
        <v>4</v>
      </c>
      <c r="C367" s="51" t="s">
        <v>4</v>
      </c>
      <c r="D367" s="52"/>
      <c r="E367" s="31"/>
      <c r="F367" s="32">
        <f>F356+F366</f>
        <v>590</v>
      </c>
      <c r="G367" s="32">
        <f t="shared" ref="G367:J367" si="97">G356+G366</f>
        <v>24.98</v>
      </c>
      <c r="H367" s="32">
        <f t="shared" si="97"/>
        <v>8.41</v>
      </c>
      <c r="I367" s="32">
        <f t="shared" si="97"/>
        <v>45.5</v>
      </c>
      <c r="J367" s="32">
        <f t="shared" si="97"/>
        <v>389.2</v>
      </c>
      <c r="K367" s="32"/>
      <c r="L367" s="32">
        <f t="shared" ref="L367" si="98">L356+L366</f>
        <v>75.06</v>
      </c>
    </row>
    <row r="368" spans="1:12" ht="15.75" customHeight="1">
      <c r="A368" s="20">
        <v>4</v>
      </c>
      <c r="B368" s="21">
        <v>5</v>
      </c>
      <c r="C368" s="22" t="s">
        <v>20</v>
      </c>
      <c r="D368" s="5" t="s">
        <v>21</v>
      </c>
      <c r="E368" s="39" t="s">
        <v>108</v>
      </c>
      <c r="F368" s="40">
        <v>90</v>
      </c>
      <c r="G368" s="40">
        <v>18.13</v>
      </c>
      <c r="H368" s="40">
        <v>17.05</v>
      </c>
      <c r="I368" s="40">
        <v>3.69</v>
      </c>
      <c r="J368" s="40">
        <v>240.96</v>
      </c>
      <c r="K368" s="41">
        <v>89</v>
      </c>
      <c r="L368" s="40">
        <v>49.12</v>
      </c>
    </row>
    <row r="369" spans="1:12" ht="15">
      <c r="A369" s="23"/>
      <c r="B369" s="15"/>
      <c r="C369" s="11"/>
      <c r="D369" s="6"/>
      <c r="E369" s="42" t="s">
        <v>109</v>
      </c>
      <c r="F369" s="43">
        <v>150</v>
      </c>
      <c r="G369" s="43">
        <v>6.45</v>
      </c>
      <c r="H369" s="43">
        <v>4.05</v>
      </c>
      <c r="I369" s="43">
        <v>40.200000000000003</v>
      </c>
      <c r="J369" s="43">
        <v>223.65</v>
      </c>
      <c r="K369" s="44">
        <v>65</v>
      </c>
      <c r="L369" s="43">
        <v>6.72</v>
      </c>
    </row>
    <row r="370" spans="1:12" ht="15">
      <c r="A370" s="23"/>
      <c r="B370" s="15"/>
      <c r="C370" s="11"/>
      <c r="D370" s="7" t="s">
        <v>22</v>
      </c>
      <c r="E370" s="42" t="s">
        <v>110</v>
      </c>
      <c r="F370" s="43">
        <v>200</v>
      </c>
      <c r="G370" s="43">
        <v>0.8</v>
      </c>
      <c r="H370" s="43">
        <v>0.2</v>
      </c>
      <c r="I370" s="43">
        <v>23.2</v>
      </c>
      <c r="J370" s="43">
        <v>94.4</v>
      </c>
      <c r="K370" s="44">
        <v>107</v>
      </c>
      <c r="L370" s="43">
        <v>12.6</v>
      </c>
    </row>
    <row r="371" spans="1:12" ht="15">
      <c r="A371" s="23"/>
      <c r="B371" s="15"/>
      <c r="C371" s="11"/>
      <c r="D371" s="7" t="s">
        <v>23</v>
      </c>
      <c r="E371" s="42" t="s">
        <v>55</v>
      </c>
      <c r="F371" s="43" t="s">
        <v>57</v>
      </c>
      <c r="G371" s="43">
        <v>1.4</v>
      </c>
      <c r="H371" s="43">
        <v>0.14000000000000001</v>
      </c>
      <c r="I371" s="43">
        <v>8.8000000000000007</v>
      </c>
      <c r="J371" s="43">
        <v>48</v>
      </c>
      <c r="K371" s="44" t="s">
        <v>87</v>
      </c>
      <c r="L371" s="43">
        <v>3.76</v>
      </c>
    </row>
    <row r="372" spans="1:12" ht="15">
      <c r="A372" s="23"/>
      <c r="B372" s="15"/>
      <c r="C372" s="11"/>
      <c r="D372" s="7" t="s">
        <v>24</v>
      </c>
      <c r="E372" s="42" t="s">
        <v>111</v>
      </c>
      <c r="F372" s="43">
        <v>150</v>
      </c>
      <c r="G372" s="43">
        <v>1.24</v>
      </c>
      <c r="H372" s="43">
        <v>0.21</v>
      </c>
      <c r="I372" s="43">
        <v>6.11</v>
      </c>
      <c r="J372" s="43">
        <v>31.32</v>
      </c>
      <c r="K372" s="44">
        <v>23</v>
      </c>
      <c r="L372" s="43">
        <v>22.5</v>
      </c>
    </row>
    <row r="373" spans="1:12" ht="15">
      <c r="A373" s="23"/>
      <c r="B373" s="15"/>
      <c r="C373" s="11"/>
      <c r="D373" s="6"/>
      <c r="E373" s="42"/>
      <c r="F373" s="43"/>
      <c r="G373" s="43"/>
      <c r="H373" s="43"/>
      <c r="I373" s="43"/>
      <c r="J373" s="43"/>
      <c r="K373" s="44"/>
      <c r="L373" s="43"/>
    </row>
    <row r="374" spans="1:12" ht="15">
      <c r="A374" s="23"/>
      <c r="B374" s="15"/>
      <c r="C374" s="11"/>
      <c r="D374" s="6"/>
      <c r="E374" s="42"/>
      <c r="F374" s="43"/>
      <c r="G374" s="43"/>
      <c r="H374" s="43"/>
      <c r="I374" s="43"/>
      <c r="J374" s="43"/>
      <c r="K374" s="44"/>
      <c r="L374" s="43"/>
    </row>
    <row r="375" spans="1:12" ht="15">
      <c r="A375" s="24"/>
      <c r="B375" s="17"/>
      <c r="C375" s="8"/>
      <c r="D375" s="18" t="s">
        <v>33</v>
      </c>
      <c r="E375" s="9"/>
      <c r="F375" s="19">
        <f>SUM(F368:F374)</f>
        <v>590</v>
      </c>
      <c r="G375" s="19">
        <f t="shared" ref="G375:J375" si="99">SUM(G368:G374)</f>
        <v>28.019999999999996</v>
      </c>
      <c r="H375" s="19">
        <f t="shared" si="99"/>
        <v>21.650000000000002</v>
      </c>
      <c r="I375" s="19">
        <f t="shared" si="99"/>
        <v>82</v>
      </c>
      <c r="J375" s="19">
        <f t="shared" si="99"/>
        <v>638.33000000000004</v>
      </c>
      <c r="K375" s="25"/>
      <c r="L375" s="19">
        <f t="shared" ref="L375" si="100">SUM(L368:L374)</f>
        <v>94.7</v>
      </c>
    </row>
    <row r="376" spans="1:12" ht="15">
      <c r="A376" s="26">
        <f>A368</f>
        <v>4</v>
      </c>
      <c r="B376" s="13">
        <f>B368</f>
        <v>5</v>
      </c>
      <c r="C376" s="10" t="s">
        <v>25</v>
      </c>
      <c r="D376" s="7" t="s">
        <v>26</v>
      </c>
      <c r="E376" s="42"/>
      <c r="F376" s="43"/>
      <c r="G376" s="43"/>
      <c r="H376" s="43"/>
      <c r="I376" s="43"/>
      <c r="J376" s="43"/>
      <c r="K376" s="44"/>
      <c r="L376" s="43"/>
    </row>
    <row r="377" spans="1:12" ht="15">
      <c r="A377" s="23"/>
      <c r="B377" s="15"/>
      <c r="C377" s="11"/>
      <c r="D377" s="7" t="s">
        <v>27</v>
      </c>
      <c r="E377" s="42"/>
      <c r="F377" s="43"/>
      <c r="G377" s="43"/>
      <c r="H377" s="43"/>
      <c r="I377" s="43"/>
      <c r="J377" s="43"/>
      <c r="K377" s="44"/>
      <c r="L377" s="43"/>
    </row>
    <row r="378" spans="1:12" ht="15">
      <c r="A378" s="23"/>
      <c r="B378" s="15"/>
      <c r="C378" s="11"/>
      <c r="D378" s="7" t="s">
        <v>28</v>
      </c>
      <c r="E378" s="42"/>
      <c r="F378" s="43"/>
      <c r="G378" s="43"/>
      <c r="H378" s="43"/>
      <c r="I378" s="43"/>
      <c r="J378" s="43"/>
      <c r="K378" s="44"/>
      <c r="L378" s="43"/>
    </row>
    <row r="379" spans="1:12" ht="15">
      <c r="A379" s="23"/>
      <c r="B379" s="15"/>
      <c r="C379" s="11"/>
      <c r="D379" s="7" t="s">
        <v>29</v>
      </c>
      <c r="E379" s="42"/>
      <c r="F379" s="43"/>
      <c r="G379" s="43"/>
      <c r="H379" s="43"/>
      <c r="I379" s="43"/>
      <c r="J379" s="43"/>
      <c r="K379" s="44"/>
      <c r="L379" s="43"/>
    </row>
    <row r="380" spans="1:12" ht="15">
      <c r="A380" s="23"/>
      <c r="B380" s="15"/>
      <c r="C380" s="11"/>
      <c r="D380" s="7" t="s">
        <v>30</v>
      </c>
      <c r="E380" s="42"/>
      <c r="F380" s="43"/>
      <c r="G380" s="43"/>
      <c r="H380" s="43"/>
      <c r="I380" s="43"/>
      <c r="J380" s="43"/>
      <c r="K380" s="44"/>
      <c r="L380" s="43"/>
    </row>
    <row r="381" spans="1:12" ht="15">
      <c r="A381" s="23"/>
      <c r="B381" s="15"/>
      <c r="C381" s="11"/>
      <c r="D381" s="7" t="s">
        <v>31</v>
      </c>
      <c r="E381" s="42"/>
      <c r="F381" s="43"/>
      <c r="G381" s="43"/>
      <c r="H381" s="43"/>
      <c r="I381" s="43"/>
      <c r="J381" s="43"/>
      <c r="K381" s="44"/>
      <c r="L381" s="43"/>
    </row>
    <row r="382" spans="1:12" ht="15">
      <c r="A382" s="23"/>
      <c r="B382" s="15"/>
      <c r="C382" s="11"/>
      <c r="D382" s="7" t="s">
        <v>32</v>
      </c>
      <c r="E382" s="42"/>
      <c r="F382" s="43"/>
      <c r="G382" s="43"/>
      <c r="H382" s="43"/>
      <c r="I382" s="43"/>
      <c r="J382" s="43"/>
      <c r="K382" s="44"/>
      <c r="L382" s="43"/>
    </row>
    <row r="383" spans="1:12" ht="15">
      <c r="A383" s="23"/>
      <c r="B383" s="15"/>
      <c r="C383" s="11"/>
      <c r="D383" s="6"/>
      <c r="E383" s="42"/>
      <c r="F383" s="43"/>
      <c r="G383" s="43"/>
      <c r="H383" s="43"/>
      <c r="I383" s="43"/>
      <c r="J383" s="43"/>
      <c r="K383" s="44"/>
      <c r="L383" s="43"/>
    </row>
    <row r="384" spans="1:12" ht="15">
      <c r="A384" s="23"/>
      <c r="B384" s="15"/>
      <c r="C384" s="11"/>
      <c r="D384" s="6"/>
      <c r="E384" s="42"/>
      <c r="F384" s="43"/>
      <c r="G384" s="43"/>
      <c r="H384" s="43"/>
      <c r="I384" s="43"/>
      <c r="J384" s="43"/>
      <c r="K384" s="44"/>
      <c r="L384" s="43"/>
    </row>
    <row r="385" spans="1:12" ht="15">
      <c r="A385" s="24"/>
      <c r="B385" s="17"/>
      <c r="C385" s="8"/>
      <c r="D385" s="18" t="s">
        <v>33</v>
      </c>
      <c r="E385" s="9"/>
      <c r="F385" s="19">
        <f>SUM(F376:F384)</f>
        <v>0</v>
      </c>
      <c r="G385" s="19">
        <f t="shared" ref="G385:J385" si="101">SUM(G376:G384)</f>
        <v>0</v>
      </c>
      <c r="H385" s="19">
        <f t="shared" si="101"/>
        <v>0</v>
      </c>
      <c r="I385" s="19">
        <f t="shared" si="101"/>
        <v>0</v>
      </c>
      <c r="J385" s="19">
        <f t="shared" si="101"/>
        <v>0</v>
      </c>
      <c r="K385" s="25"/>
      <c r="L385" s="19">
        <f t="shared" ref="L385" si="102">SUM(L376:L384)</f>
        <v>0</v>
      </c>
    </row>
    <row r="386" spans="1:12" ht="15.75" customHeight="1" thickBot="1">
      <c r="A386" s="29">
        <f>A368</f>
        <v>4</v>
      </c>
      <c r="B386" s="30">
        <f>B368</f>
        <v>5</v>
      </c>
      <c r="C386" s="51" t="s">
        <v>4</v>
      </c>
      <c r="D386" s="52"/>
      <c r="E386" s="31"/>
      <c r="F386" s="32">
        <f>F375+F385</f>
        <v>590</v>
      </c>
      <c r="G386" s="32">
        <f t="shared" ref="G386:J386" si="103">G375+G385</f>
        <v>28.019999999999996</v>
      </c>
      <c r="H386" s="32">
        <f t="shared" si="103"/>
        <v>21.650000000000002</v>
      </c>
      <c r="I386" s="32">
        <f t="shared" si="103"/>
        <v>82</v>
      </c>
      <c r="J386" s="32">
        <f t="shared" si="103"/>
        <v>638.33000000000004</v>
      </c>
      <c r="K386" s="32"/>
      <c r="L386" s="32">
        <f t="shared" ref="L386" si="104">L375+L385</f>
        <v>94.7</v>
      </c>
    </row>
    <row r="387" spans="1:12" ht="13.5" customHeight="1" thickBot="1">
      <c r="A387" s="27"/>
      <c r="B387" s="28"/>
      <c r="C387" s="53" t="s">
        <v>5</v>
      </c>
      <c r="D387" s="53"/>
      <c r="E387" s="53"/>
      <c r="F387" s="34">
        <f>(F215+F234+F253+F272+F291+F310+F329+F348+F367+F386)/(IF(F215=0,0,1)+IF(F234=0,0,1)+IF(F253=0,0,1)+IF(F272=0,0,1)+IF(F291=0,0,1)+IF(F310=0,0,1)+IF(F329=0,0,1)+IF(F348=0,0,1)+IF(F367=0,0,1)+IF(F386=0,0,1))</f>
        <v>572.6</v>
      </c>
      <c r="G387" s="34">
        <f t="shared" ref="G387:J387" si="105">(G215+G234+G253+G272+G291+G310+G329+G348+G367+G386)/(IF(G215=0,0,1)+IF(G234=0,0,1)+IF(G253=0,0,1)+IF(G272=0,0,1)+IF(G291=0,0,1)+IF(G310=0,0,1)+IF(G329=0,0,1)+IF(G348=0,0,1)+IF(G367=0,0,1)+IF(G386=0,0,1))</f>
        <v>23.554999999999996</v>
      </c>
      <c r="H387" s="34">
        <f t="shared" si="105"/>
        <v>19.568000000000001</v>
      </c>
      <c r="I387" s="34">
        <f t="shared" si="105"/>
        <v>67.274000000000001</v>
      </c>
      <c r="J387" s="34">
        <f t="shared" si="105"/>
        <v>544.19800000000009</v>
      </c>
      <c r="K387" s="34"/>
      <c r="L387" s="34">
        <f t="shared" ref="L387" si="106">(L215+L234+L253+L272+L291+L310+L329+L348+L367+L386)/(IF(L215=0,0,1)+IF(L234=0,0,1)+IF(L253=0,0,1)+IF(L272=0,0,1)+IF(L291=0,0,1)+IF(L310=0,0,1)+IF(L329=0,0,1)+IF(L348=0,0,1)+IF(L367=0,0,1)+IF(L386=0,0,1))</f>
        <v>82.419000000000011</v>
      </c>
    </row>
  </sheetData>
  <mergeCells count="25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215:D215"/>
    <mergeCell ref="C234:D234"/>
    <mergeCell ref="C253:D253"/>
    <mergeCell ref="C272:D272"/>
    <mergeCell ref="C291:D291"/>
    <mergeCell ref="C386:D386"/>
    <mergeCell ref="C387:E387"/>
    <mergeCell ref="C310:D310"/>
    <mergeCell ref="C329:D329"/>
    <mergeCell ref="C348:D348"/>
    <mergeCell ref="C367:D3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dcterms:created xsi:type="dcterms:W3CDTF">2022-05-16T14:23:56Z</dcterms:created>
  <dcterms:modified xsi:type="dcterms:W3CDTF">2024-11-01T11:29:55Z</dcterms:modified>
</cp:coreProperties>
</file>